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3\MONEV\"/>
    </mc:Choice>
  </mc:AlternateContent>
  <bookViews>
    <workbookView xWindow="0" yWindow="0" windowWidth="19200" windowHeight="6430" activeTab="2"/>
  </bookViews>
  <sheets>
    <sheet name="Sheet1 (2)" sheetId="3" r:id="rId1"/>
    <sheet name="pembagian wilayah" sheetId="4" r:id="rId2"/>
    <sheet name="master" sheetId="1" r:id="rId3"/>
  </sheets>
  <definedNames>
    <definedName name="_xlnm._FilterDatabase" localSheetId="2" hidden="1">master!$A$6:$M$418</definedName>
    <definedName name="_xlnm._FilterDatabase" localSheetId="0" hidden="1">'Sheet1 (2)'!$B$6:$F$418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7" i="1" l="1"/>
  <c r="G7" i="1" l="1"/>
  <c r="J7" i="1" s="1"/>
  <c r="J60" i="4"/>
  <c r="I60" i="4"/>
  <c r="J87" i="4"/>
  <c r="I87" i="4"/>
  <c r="J70" i="4"/>
  <c r="I70" i="4"/>
  <c r="J94" i="4"/>
  <c r="I94" i="4"/>
  <c r="J47" i="4"/>
  <c r="I47" i="4"/>
  <c r="J81" i="4"/>
  <c r="I81" i="4"/>
  <c r="J97" i="4"/>
  <c r="I97" i="4"/>
  <c r="J58" i="4"/>
  <c r="I58" i="4"/>
  <c r="J143" i="4"/>
  <c r="I143" i="4"/>
  <c r="J3" i="4"/>
  <c r="I3" i="4"/>
  <c r="J93" i="4"/>
  <c r="I93" i="4"/>
  <c r="J144" i="4"/>
  <c r="I144" i="4"/>
  <c r="J36" i="4"/>
  <c r="I36" i="4"/>
  <c r="J34" i="4"/>
  <c r="I34" i="4"/>
  <c r="J134" i="4"/>
  <c r="I134" i="4"/>
  <c r="J130" i="4"/>
  <c r="I130" i="4"/>
  <c r="J86" i="4"/>
  <c r="I86" i="4"/>
  <c r="J77" i="4"/>
  <c r="I77" i="4"/>
  <c r="J67" i="4"/>
  <c r="I67" i="4"/>
  <c r="J83" i="4"/>
  <c r="I83" i="4"/>
  <c r="J117" i="4"/>
  <c r="I117" i="4"/>
  <c r="J78" i="4"/>
  <c r="I78" i="4"/>
  <c r="J37" i="4"/>
  <c r="I37" i="4"/>
  <c r="J26" i="4"/>
  <c r="I26" i="4"/>
  <c r="J151" i="4"/>
  <c r="I151" i="4"/>
  <c r="J123" i="4"/>
  <c r="I123" i="4"/>
  <c r="J163" i="4"/>
  <c r="I163" i="4"/>
  <c r="J102" i="4"/>
  <c r="I102" i="4"/>
  <c r="J138" i="4"/>
  <c r="I138" i="4"/>
  <c r="J22" i="4"/>
  <c r="I22" i="4"/>
  <c r="J104" i="4"/>
  <c r="I104" i="4"/>
  <c r="J103" i="4"/>
  <c r="I103" i="4"/>
  <c r="J45" i="4"/>
  <c r="I45" i="4"/>
  <c r="J126" i="4"/>
  <c r="I126" i="4"/>
  <c r="J65" i="4"/>
  <c r="I65" i="4"/>
  <c r="J168" i="4"/>
  <c r="I168" i="4"/>
  <c r="J129" i="4"/>
  <c r="I129" i="4"/>
  <c r="J33" i="4"/>
  <c r="I33" i="4"/>
  <c r="J72" i="4"/>
  <c r="I72" i="4"/>
  <c r="J85" i="4"/>
  <c r="I85" i="4"/>
  <c r="J90" i="4"/>
  <c r="I90" i="4"/>
  <c r="J64" i="4"/>
  <c r="I64" i="4"/>
  <c r="J54" i="4"/>
  <c r="I54" i="4"/>
  <c r="J158" i="4"/>
  <c r="I158" i="4"/>
  <c r="J68" i="4"/>
  <c r="I68" i="4"/>
  <c r="J48" i="4"/>
  <c r="I48" i="4"/>
  <c r="J101" i="4"/>
  <c r="I101" i="4"/>
  <c r="J95" i="4"/>
  <c r="I95" i="4"/>
  <c r="J99" i="4"/>
  <c r="I99" i="4"/>
  <c r="J32" i="4"/>
  <c r="I32" i="4"/>
  <c r="J145" i="4"/>
  <c r="I145" i="4"/>
  <c r="J118" i="4"/>
  <c r="I118" i="4"/>
  <c r="J89" i="4"/>
  <c r="I89" i="4"/>
  <c r="J106" i="4"/>
  <c r="I106" i="4"/>
  <c r="J38" i="4"/>
  <c r="I38" i="4"/>
  <c r="J109" i="4"/>
  <c r="I109" i="4"/>
  <c r="J46" i="4"/>
  <c r="I46" i="4"/>
  <c r="J56" i="4"/>
  <c r="I56" i="4"/>
  <c r="J18" i="4"/>
  <c r="I18" i="4"/>
  <c r="J57" i="4"/>
  <c r="I57" i="4"/>
  <c r="J79" i="4"/>
  <c r="I79" i="4"/>
  <c r="J92" i="4"/>
  <c r="I92" i="4"/>
  <c r="J8" i="4"/>
  <c r="I8" i="4"/>
  <c r="J159" i="4"/>
  <c r="I159" i="4"/>
  <c r="J82" i="4"/>
  <c r="I82" i="4"/>
  <c r="J31" i="4"/>
  <c r="I31" i="4"/>
  <c r="J116" i="4"/>
  <c r="I116" i="4"/>
  <c r="J62" i="4"/>
  <c r="I62" i="4"/>
  <c r="J29" i="4"/>
  <c r="I29" i="4"/>
  <c r="J111" i="4"/>
  <c r="I111" i="4"/>
  <c r="J80" i="4"/>
  <c r="I80" i="4"/>
  <c r="J30" i="4"/>
  <c r="I30" i="4"/>
  <c r="J91" i="4"/>
  <c r="I91" i="4"/>
  <c r="J61" i="4"/>
  <c r="I61" i="4"/>
  <c r="J115" i="4"/>
  <c r="I115" i="4"/>
  <c r="J74" i="4"/>
  <c r="I74" i="4"/>
  <c r="J161" i="4"/>
  <c r="I161" i="4"/>
  <c r="J119" i="4"/>
  <c r="I119" i="4"/>
  <c r="J69" i="4"/>
  <c r="I69" i="4"/>
  <c r="J51" i="4"/>
  <c r="I51" i="4"/>
  <c r="J25" i="4"/>
  <c r="I25" i="4"/>
  <c r="J73" i="4"/>
  <c r="I73" i="4"/>
  <c r="J53" i="4"/>
  <c r="I53" i="4"/>
  <c r="J35" i="4"/>
  <c r="I35" i="4"/>
  <c r="J27" i="4"/>
  <c r="I27" i="4"/>
  <c r="J131" i="4"/>
  <c r="I131" i="4"/>
  <c r="J43" i="4"/>
  <c r="I43" i="4"/>
  <c r="J139" i="4"/>
  <c r="I139" i="4"/>
  <c r="J28" i="4"/>
  <c r="I28" i="4"/>
  <c r="J17" i="4"/>
  <c r="I17" i="4"/>
  <c r="J21" i="4"/>
  <c r="I21" i="4"/>
  <c r="J71" i="4"/>
  <c r="I71" i="4"/>
  <c r="J24" i="4"/>
  <c r="I24" i="4"/>
  <c r="J52" i="4"/>
  <c r="I52" i="4"/>
  <c r="J14" i="4"/>
  <c r="I14" i="4"/>
  <c r="J157" i="4"/>
  <c r="I157" i="4"/>
  <c r="J150" i="4"/>
  <c r="I150" i="4"/>
  <c r="J110" i="4"/>
  <c r="I110" i="4"/>
  <c r="J50" i="4"/>
  <c r="I50" i="4"/>
  <c r="J49" i="4"/>
  <c r="I49" i="4"/>
  <c r="J120" i="4"/>
  <c r="I120" i="4"/>
  <c r="J149" i="4"/>
  <c r="I149" i="4"/>
  <c r="J16" i="4"/>
  <c r="I16" i="4"/>
  <c r="J39" i="4"/>
  <c r="I39" i="4"/>
  <c r="J15" i="4"/>
  <c r="I15" i="4"/>
  <c r="J162" i="4"/>
  <c r="I162" i="4"/>
  <c r="J42" i="4"/>
  <c r="I42" i="4"/>
  <c r="J146" i="4"/>
  <c r="I146" i="4"/>
  <c r="J128" i="4"/>
  <c r="I128" i="4"/>
  <c r="J66" i="4"/>
  <c r="I66" i="4"/>
  <c r="J166" i="4"/>
  <c r="I166" i="4"/>
  <c r="J23" i="4"/>
  <c r="I23" i="4"/>
  <c r="J137" i="4"/>
  <c r="I137" i="4"/>
  <c r="J96" i="4"/>
  <c r="I96" i="4"/>
  <c r="J124" i="4"/>
  <c r="I124" i="4"/>
  <c r="J114" i="4"/>
  <c r="I114" i="4"/>
  <c r="J19" i="4"/>
  <c r="I19" i="4"/>
  <c r="J98" i="4"/>
  <c r="I98" i="4"/>
  <c r="J11" i="4"/>
  <c r="I11" i="4"/>
  <c r="J7" i="4"/>
  <c r="I7" i="4"/>
  <c r="J148" i="4"/>
  <c r="I148" i="4"/>
  <c r="J84" i="4"/>
  <c r="I84" i="4"/>
  <c r="J156" i="4"/>
  <c r="I156" i="4"/>
  <c r="J44" i="4"/>
  <c r="I44" i="4"/>
  <c r="J160" i="4"/>
  <c r="I160" i="4"/>
  <c r="J165" i="4"/>
  <c r="I165" i="4"/>
  <c r="J132" i="4"/>
  <c r="I132" i="4"/>
  <c r="J112" i="4"/>
  <c r="I112" i="4"/>
  <c r="J140" i="4"/>
  <c r="I140" i="4"/>
  <c r="J142" i="4"/>
  <c r="I142" i="4"/>
  <c r="J154" i="4"/>
  <c r="I154" i="4"/>
  <c r="J113" i="4"/>
  <c r="I113" i="4"/>
  <c r="J5" i="4"/>
  <c r="I5" i="4"/>
  <c r="J6" i="4"/>
  <c r="I6" i="4"/>
  <c r="J125" i="4"/>
  <c r="I125" i="4"/>
  <c r="J12" i="4"/>
  <c r="I12" i="4"/>
  <c r="J100" i="4"/>
  <c r="I100" i="4"/>
  <c r="J13" i="4"/>
  <c r="I13" i="4"/>
  <c r="J153" i="4"/>
  <c r="I153" i="4"/>
  <c r="J105" i="4"/>
  <c r="I105" i="4"/>
  <c r="J107" i="4"/>
  <c r="I107" i="4"/>
  <c r="J121" i="4"/>
  <c r="I121" i="4"/>
  <c r="J40" i="4"/>
  <c r="I40" i="4"/>
  <c r="J152" i="4"/>
  <c r="I152" i="4"/>
  <c r="J75" i="4"/>
  <c r="I75" i="4"/>
  <c r="J10" i="4"/>
  <c r="I10" i="4"/>
  <c r="J4" i="4"/>
  <c r="I4" i="4"/>
  <c r="J155" i="4"/>
  <c r="I155" i="4"/>
  <c r="J127" i="4"/>
  <c r="I127" i="4"/>
  <c r="J136" i="4"/>
  <c r="I136" i="4"/>
  <c r="J147" i="4"/>
  <c r="I147" i="4"/>
  <c r="J133" i="4"/>
  <c r="I133" i="4"/>
  <c r="J20" i="4"/>
  <c r="I20" i="4"/>
  <c r="J164" i="4"/>
  <c r="I164" i="4"/>
  <c r="J59" i="4"/>
  <c r="I59" i="4"/>
  <c r="J167" i="4"/>
  <c r="I167" i="4"/>
  <c r="J108" i="4"/>
  <c r="I108" i="4"/>
  <c r="J41" i="4"/>
  <c r="I41" i="4"/>
  <c r="J9" i="4"/>
  <c r="I9" i="4"/>
  <c r="J76" i="4"/>
  <c r="I76" i="4"/>
  <c r="J88" i="4"/>
  <c r="I88" i="4"/>
  <c r="J122" i="4"/>
  <c r="I122" i="4"/>
  <c r="J55" i="4"/>
  <c r="I55" i="4"/>
  <c r="J135" i="4"/>
  <c r="I135" i="4"/>
  <c r="J141" i="4"/>
  <c r="I141" i="4"/>
  <c r="J63" i="4"/>
  <c r="I63" i="4"/>
  <c r="I419" i="3"/>
  <c r="H419" i="3"/>
  <c r="F419" i="3"/>
  <c r="K352" i="3"/>
  <c r="J352" i="3"/>
  <c r="K351" i="3"/>
  <c r="J351" i="3"/>
  <c r="K383" i="3"/>
  <c r="J383" i="3"/>
  <c r="K17" i="3"/>
  <c r="J17" i="3"/>
  <c r="K350" i="3"/>
  <c r="J350" i="3"/>
  <c r="K349" i="3"/>
  <c r="J349" i="3"/>
  <c r="K348" i="3"/>
  <c r="J348" i="3"/>
  <c r="K347" i="3"/>
  <c r="J347" i="3"/>
  <c r="K346" i="3"/>
  <c r="J346" i="3"/>
  <c r="K345" i="3"/>
  <c r="J345" i="3"/>
  <c r="K344" i="3"/>
  <c r="J344" i="3"/>
  <c r="K343" i="3"/>
  <c r="J343" i="3"/>
  <c r="K62" i="3"/>
  <c r="J62" i="3"/>
  <c r="K47" i="3"/>
  <c r="J47" i="3"/>
  <c r="K342" i="3"/>
  <c r="J342" i="3"/>
  <c r="K341" i="3"/>
  <c r="J341" i="3"/>
  <c r="K340" i="3"/>
  <c r="J340" i="3"/>
  <c r="K19" i="3"/>
  <c r="J19" i="3"/>
  <c r="K392" i="3"/>
  <c r="J392" i="3"/>
  <c r="K67" i="3"/>
  <c r="J67" i="3"/>
  <c r="K339" i="3"/>
  <c r="J339" i="3"/>
  <c r="K96" i="3"/>
  <c r="J96" i="3"/>
  <c r="K338" i="3"/>
  <c r="J338" i="3"/>
  <c r="K337" i="3"/>
  <c r="J337" i="3"/>
  <c r="K336" i="3"/>
  <c r="J336" i="3"/>
  <c r="K48" i="3"/>
  <c r="J48" i="3"/>
  <c r="K335" i="3"/>
  <c r="J335" i="3"/>
  <c r="K334" i="3"/>
  <c r="J334" i="3"/>
  <c r="K333" i="3"/>
  <c r="J333" i="3"/>
  <c r="K332" i="3"/>
  <c r="J332" i="3"/>
  <c r="K355" i="3"/>
  <c r="J355" i="3"/>
  <c r="K331" i="3"/>
  <c r="J331" i="3"/>
  <c r="K375" i="3"/>
  <c r="J375" i="3"/>
  <c r="K330" i="3"/>
  <c r="J330" i="3"/>
  <c r="K329" i="3"/>
  <c r="J329" i="3"/>
  <c r="K328" i="3"/>
  <c r="J328" i="3"/>
  <c r="K327" i="3"/>
  <c r="J327" i="3"/>
  <c r="K326" i="3"/>
  <c r="J326" i="3"/>
  <c r="K325" i="3"/>
  <c r="J325" i="3"/>
  <c r="K77" i="3"/>
  <c r="J77" i="3"/>
  <c r="K50" i="3"/>
  <c r="J50" i="3"/>
  <c r="K324" i="3"/>
  <c r="J324" i="3"/>
  <c r="K323" i="3"/>
  <c r="J323" i="3"/>
  <c r="K322" i="3"/>
  <c r="J322" i="3"/>
  <c r="K321" i="3"/>
  <c r="J321" i="3"/>
  <c r="K320" i="3"/>
  <c r="J320" i="3"/>
  <c r="K319" i="3"/>
  <c r="J319" i="3"/>
  <c r="K25" i="3"/>
  <c r="J25" i="3"/>
  <c r="K42" i="3"/>
  <c r="J42" i="3"/>
  <c r="K318" i="3"/>
  <c r="J318" i="3"/>
  <c r="K34" i="3"/>
  <c r="J34" i="3"/>
  <c r="K29" i="3"/>
  <c r="J29" i="3"/>
  <c r="K317" i="3"/>
  <c r="J317" i="3"/>
  <c r="K316" i="3"/>
  <c r="J316" i="3"/>
  <c r="K394" i="3"/>
  <c r="J394" i="3"/>
  <c r="K315" i="3"/>
  <c r="J315" i="3"/>
  <c r="K314" i="3"/>
  <c r="J314" i="3"/>
  <c r="K313" i="3"/>
  <c r="J313" i="3"/>
  <c r="K312" i="3"/>
  <c r="J312" i="3"/>
  <c r="K311" i="3"/>
  <c r="J311" i="3"/>
  <c r="K76" i="3"/>
  <c r="J76" i="3"/>
  <c r="K310" i="3"/>
  <c r="J310" i="3"/>
  <c r="K71" i="3"/>
  <c r="J71" i="3"/>
  <c r="K309" i="3"/>
  <c r="J309" i="3"/>
  <c r="K52" i="3"/>
  <c r="J52" i="3"/>
  <c r="K308" i="3"/>
  <c r="J308" i="3"/>
  <c r="K22" i="3"/>
  <c r="J22" i="3"/>
  <c r="K307" i="3"/>
  <c r="J307" i="3"/>
  <c r="K306" i="3"/>
  <c r="J306" i="3"/>
  <c r="K65" i="3"/>
  <c r="J65" i="3"/>
  <c r="K305" i="3"/>
  <c r="J305" i="3"/>
  <c r="K304" i="3"/>
  <c r="J304" i="3"/>
  <c r="K303" i="3"/>
  <c r="J303" i="3"/>
  <c r="K368" i="3"/>
  <c r="J368" i="3"/>
  <c r="K407" i="3"/>
  <c r="J407" i="3"/>
  <c r="K302" i="3"/>
  <c r="J302" i="3"/>
  <c r="K410" i="3"/>
  <c r="J410" i="3"/>
  <c r="K301" i="3"/>
  <c r="J301" i="3"/>
  <c r="K43" i="3"/>
  <c r="J43" i="3"/>
  <c r="K300" i="3"/>
  <c r="J300" i="3"/>
  <c r="K8" i="3"/>
  <c r="J8" i="3"/>
  <c r="K299" i="3"/>
  <c r="J299" i="3"/>
  <c r="K298" i="3"/>
  <c r="J298" i="3"/>
  <c r="K297" i="3"/>
  <c r="J297" i="3"/>
  <c r="K296" i="3"/>
  <c r="J296" i="3"/>
  <c r="K44" i="3"/>
  <c r="J44" i="3"/>
  <c r="K85" i="3"/>
  <c r="J85" i="3"/>
  <c r="K390" i="3"/>
  <c r="J390" i="3"/>
  <c r="K60" i="3"/>
  <c r="J60" i="3"/>
  <c r="K23" i="3"/>
  <c r="J23" i="3"/>
  <c r="K9" i="3"/>
  <c r="J9" i="3"/>
  <c r="K404" i="3"/>
  <c r="J404" i="3"/>
  <c r="K295" i="3"/>
  <c r="J295" i="3"/>
  <c r="K294" i="3"/>
  <c r="J294" i="3"/>
  <c r="K21" i="3"/>
  <c r="J21" i="3"/>
  <c r="K46" i="3"/>
  <c r="J46" i="3"/>
  <c r="K293" i="3"/>
  <c r="J293" i="3"/>
  <c r="K292" i="3"/>
  <c r="J292" i="3"/>
  <c r="K291" i="3"/>
  <c r="J291" i="3"/>
  <c r="K290" i="3"/>
  <c r="J290" i="3"/>
  <c r="K289" i="3"/>
  <c r="J289" i="3"/>
  <c r="K87" i="3"/>
  <c r="J87" i="3"/>
  <c r="K403" i="3"/>
  <c r="J403" i="3"/>
  <c r="K288" i="3"/>
  <c r="J288" i="3"/>
  <c r="K287" i="3"/>
  <c r="J287" i="3"/>
  <c r="K382" i="3"/>
  <c r="J382" i="3"/>
  <c r="K64" i="3"/>
  <c r="J64" i="3"/>
  <c r="K286" i="3"/>
  <c r="J286" i="3"/>
  <c r="K285" i="3"/>
  <c r="J285" i="3"/>
  <c r="K284" i="3"/>
  <c r="J284" i="3"/>
  <c r="K283" i="3"/>
  <c r="J283" i="3"/>
  <c r="K24" i="3"/>
  <c r="J24" i="3"/>
  <c r="K385" i="3"/>
  <c r="J385" i="3"/>
  <c r="K282" i="3"/>
  <c r="J282" i="3"/>
  <c r="K281" i="3"/>
  <c r="J281" i="3"/>
  <c r="K280" i="3"/>
  <c r="J280" i="3"/>
  <c r="K38" i="3"/>
  <c r="J38" i="3"/>
  <c r="K279" i="3"/>
  <c r="J279" i="3"/>
  <c r="K58" i="3"/>
  <c r="J58" i="3"/>
  <c r="K278" i="3"/>
  <c r="J278" i="3"/>
  <c r="K277" i="3"/>
  <c r="J277" i="3"/>
  <c r="K276" i="3"/>
  <c r="J276" i="3"/>
  <c r="K275" i="3"/>
  <c r="J275" i="3"/>
  <c r="K393" i="3"/>
  <c r="J393" i="3"/>
  <c r="K274" i="3"/>
  <c r="J274" i="3"/>
  <c r="K11" i="3"/>
  <c r="J11" i="3"/>
  <c r="K273" i="3"/>
  <c r="J273" i="3"/>
  <c r="K31" i="3"/>
  <c r="J31" i="3"/>
  <c r="K272" i="3"/>
  <c r="J272" i="3"/>
  <c r="K72" i="3"/>
  <c r="J72" i="3"/>
  <c r="K271" i="3"/>
  <c r="J271" i="3"/>
  <c r="K270" i="3"/>
  <c r="J270" i="3"/>
  <c r="K269" i="3"/>
  <c r="J269" i="3"/>
  <c r="K95" i="3"/>
  <c r="J95" i="3"/>
  <c r="K367" i="3"/>
  <c r="J367" i="3"/>
  <c r="K398" i="3"/>
  <c r="J398" i="3"/>
  <c r="K268" i="3"/>
  <c r="J268" i="3"/>
  <c r="K267" i="3"/>
  <c r="J267" i="3"/>
  <c r="K266" i="3"/>
  <c r="J266" i="3"/>
  <c r="K265" i="3"/>
  <c r="J265" i="3"/>
  <c r="K264" i="3"/>
  <c r="J264" i="3"/>
  <c r="K263" i="3"/>
  <c r="J263" i="3"/>
  <c r="K106" i="3"/>
  <c r="J106" i="3"/>
  <c r="K262" i="3"/>
  <c r="J262" i="3"/>
  <c r="K261" i="3"/>
  <c r="J261" i="3"/>
  <c r="K260" i="3"/>
  <c r="J260" i="3"/>
  <c r="K259" i="3"/>
  <c r="J259" i="3"/>
  <c r="K258" i="3"/>
  <c r="J258" i="3"/>
  <c r="K257" i="3"/>
  <c r="J257" i="3"/>
  <c r="K256" i="3"/>
  <c r="J256" i="3"/>
  <c r="K98" i="3"/>
  <c r="J98" i="3"/>
  <c r="K57" i="3"/>
  <c r="J57" i="3"/>
  <c r="K255" i="3"/>
  <c r="J255" i="3"/>
  <c r="K254" i="3"/>
  <c r="J254" i="3"/>
  <c r="K253" i="3"/>
  <c r="J253" i="3"/>
  <c r="K252" i="3"/>
  <c r="J252" i="3"/>
  <c r="K251" i="3"/>
  <c r="J251" i="3"/>
  <c r="K250" i="3"/>
  <c r="J250" i="3"/>
  <c r="K249" i="3"/>
  <c r="J249" i="3"/>
  <c r="K248" i="3"/>
  <c r="J248" i="3"/>
  <c r="K247" i="3"/>
  <c r="J247" i="3"/>
  <c r="K246" i="3"/>
  <c r="J246" i="3"/>
  <c r="K41" i="3"/>
  <c r="J41" i="3"/>
  <c r="K45" i="3"/>
  <c r="J45" i="3"/>
  <c r="K245" i="3"/>
  <c r="J245" i="3"/>
  <c r="K244" i="3"/>
  <c r="J244" i="3"/>
  <c r="K103" i="3"/>
  <c r="J103" i="3"/>
  <c r="K243" i="3"/>
  <c r="J243" i="3"/>
  <c r="K242" i="3"/>
  <c r="J242" i="3"/>
  <c r="K75" i="3"/>
  <c r="J75" i="3"/>
  <c r="K363" i="3"/>
  <c r="J363" i="3"/>
  <c r="K241" i="3"/>
  <c r="J241" i="3"/>
  <c r="K240" i="3"/>
  <c r="J240" i="3"/>
  <c r="K16" i="3"/>
  <c r="J16" i="3"/>
  <c r="K239" i="3"/>
  <c r="J239" i="3"/>
  <c r="K238" i="3"/>
  <c r="J238" i="3"/>
  <c r="K237" i="3"/>
  <c r="J237" i="3"/>
  <c r="K32" i="3"/>
  <c r="J32" i="3"/>
  <c r="K236" i="3"/>
  <c r="J236" i="3"/>
  <c r="K235" i="3"/>
  <c r="J235" i="3"/>
  <c r="K234" i="3"/>
  <c r="J234" i="3"/>
  <c r="K233" i="3"/>
  <c r="J233" i="3"/>
  <c r="K232" i="3"/>
  <c r="J232" i="3"/>
  <c r="K231" i="3"/>
  <c r="J231" i="3"/>
  <c r="K230" i="3"/>
  <c r="J230" i="3"/>
  <c r="K365" i="3"/>
  <c r="J365" i="3"/>
  <c r="K229" i="3"/>
  <c r="J229" i="3"/>
  <c r="K33" i="3"/>
  <c r="J33" i="3"/>
  <c r="K388" i="3"/>
  <c r="J388" i="3"/>
  <c r="K387" i="3"/>
  <c r="J387" i="3"/>
  <c r="K228" i="3"/>
  <c r="J228" i="3"/>
  <c r="K391" i="3"/>
  <c r="J391" i="3"/>
  <c r="K372" i="3"/>
  <c r="J372" i="3"/>
  <c r="K227" i="3"/>
  <c r="J227" i="3"/>
  <c r="K226" i="3"/>
  <c r="J226" i="3"/>
  <c r="K36" i="3"/>
  <c r="J36" i="3"/>
  <c r="K225" i="3"/>
  <c r="J225" i="3"/>
  <c r="K370" i="3"/>
  <c r="J370" i="3"/>
  <c r="K55" i="3"/>
  <c r="J55" i="3"/>
  <c r="K224" i="3"/>
  <c r="J224" i="3"/>
  <c r="K223" i="3"/>
  <c r="J223" i="3"/>
  <c r="K412" i="3"/>
  <c r="J412" i="3"/>
  <c r="K59" i="3"/>
  <c r="J59" i="3"/>
  <c r="K371" i="3"/>
  <c r="J371" i="3"/>
  <c r="K222" i="3"/>
  <c r="J222" i="3"/>
  <c r="K221" i="3"/>
  <c r="J221" i="3"/>
  <c r="K415" i="3"/>
  <c r="J415" i="3"/>
  <c r="K408" i="3"/>
  <c r="J408" i="3"/>
  <c r="K220" i="3"/>
  <c r="J220" i="3"/>
  <c r="K219" i="3"/>
  <c r="J219" i="3"/>
  <c r="K357" i="3"/>
  <c r="J357" i="3"/>
  <c r="K218" i="3"/>
  <c r="J218" i="3"/>
  <c r="K217" i="3"/>
  <c r="J217" i="3"/>
  <c r="K100" i="3"/>
  <c r="J100" i="3"/>
  <c r="K378" i="3"/>
  <c r="J378" i="3"/>
  <c r="K366" i="3"/>
  <c r="J366" i="3"/>
  <c r="K12" i="3"/>
  <c r="J12" i="3"/>
  <c r="K417" i="3"/>
  <c r="J417" i="3"/>
  <c r="K216" i="3"/>
  <c r="J216" i="3"/>
  <c r="K215" i="3"/>
  <c r="J215" i="3"/>
  <c r="K214" i="3"/>
  <c r="J214" i="3"/>
  <c r="K213" i="3"/>
  <c r="J213" i="3"/>
  <c r="K212" i="3"/>
  <c r="J212" i="3"/>
  <c r="K402" i="3"/>
  <c r="J402" i="3"/>
  <c r="K211" i="3"/>
  <c r="J211" i="3"/>
  <c r="K210" i="3"/>
  <c r="J210" i="3"/>
  <c r="K379" i="3"/>
  <c r="J379" i="3"/>
  <c r="K51" i="3"/>
  <c r="J51" i="3"/>
  <c r="K399" i="3"/>
  <c r="J399" i="3"/>
  <c r="K354" i="3"/>
  <c r="J354" i="3"/>
  <c r="K209" i="3"/>
  <c r="J209" i="3"/>
  <c r="K208" i="3"/>
  <c r="J208" i="3"/>
  <c r="K207" i="3"/>
  <c r="J207" i="3"/>
  <c r="K413" i="3"/>
  <c r="J413" i="3"/>
  <c r="K206" i="3"/>
  <c r="J206" i="3"/>
  <c r="K205" i="3"/>
  <c r="J205" i="3"/>
  <c r="K204" i="3"/>
  <c r="J204" i="3"/>
  <c r="K203" i="3"/>
  <c r="J203" i="3"/>
  <c r="K202" i="3"/>
  <c r="J202" i="3"/>
  <c r="K201" i="3"/>
  <c r="J201" i="3"/>
  <c r="K102" i="3"/>
  <c r="J102" i="3"/>
  <c r="K358" i="3"/>
  <c r="J358" i="3"/>
  <c r="K200" i="3"/>
  <c r="J200" i="3"/>
  <c r="K199" i="3"/>
  <c r="J199" i="3"/>
  <c r="K397" i="3"/>
  <c r="J397" i="3"/>
  <c r="K198" i="3"/>
  <c r="J198" i="3"/>
  <c r="K401" i="3"/>
  <c r="J401" i="3"/>
  <c r="K13" i="3"/>
  <c r="J13" i="3"/>
  <c r="K197" i="3"/>
  <c r="J197" i="3"/>
  <c r="K196" i="3"/>
  <c r="J196" i="3"/>
  <c r="K195" i="3"/>
  <c r="J195" i="3"/>
  <c r="K28" i="3"/>
  <c r="J28" i="3"/>
  <c r="K97" i="3"/>
  <c r="J97" i="3"/>
  <c r="K91" i="3"/>
  <c r="J91" i="3"/>
  <c r="K194" i="3"/>
  <c r="J194" i="3"/>
  <c r="K380" i="3"/>
  <c r="J380" i="3"/>
  <c r="K193" i="3"/>
  <c r="J193" i="3"/>
  <c r="K81" i="3"/>
  <c r="J81" i="3"/>
  <c r="K416" i="3"/>
  <c r="J416" i="3"/>
  <c r="K94" i="3"/>
  <c r="J94" i="3"/>
  <c r="K192" i="3"/>
  <c r="J192" i="3"/>
  <c r="K191" i="3"/>
  <c r="J191" i="3"/>
  <c r="K374" i="3"/>
  <c r="J374" i="3"/>
  <c r="K190" i="3"/>
  <c r="J190" i="3"/>
  <c r="K189" i="3"/>
  <c r="J189" i="3"/>
  <c r="K400" i="3"/>
  <c r="J400" i="3"/>
  <c r="K188" i="3"/>
  <c r="J188" i="3"/>
  <c r="K63" i="3"/>
  <c r="J63" i="3"/>
  <c r="K187" i="3"/>
  <c r="J187" i="3"/>
  <c r="K384" i="3"/>
  <c r="J384" i="3"/>
  <c r="K186" i="3"/>
  <c r="J186" i="3"/>
  <c r="K377" i="3"/>
  <c r="J377" i="3"/>
  <c r="K185" i="3"/>
  <c r="J185" i="3"/>
  <c r="K7" i="3"/>
  <c r="J7" i="3"/>
  <c r="K184" i="3"/>
  <c r="J184" i="3"/>
  <c r="K105" i="3"/>
  <c r="J105" i="3"/>
  <c r="K99" i="3"/>
  <c r="J99" i="3"/>
  <c r="K183" i="3"/>
  <c r="J183" i="3"/>
  <c r="K418" i="3"/>
  <c r="J418" i="3"/>
  <c r="K18" i="3"/>
  <c r="J18" i="3"/>
  <c r="K411" i="3"/>
  <c r="J411" i="3"/>
  <c r="K359" i="3"/>
  <c r="J359" i="3"/>
  <c r="K182" i="3"/>
  <c r="J182" i="3"/>
  <c r="K361" i="3"/>
  <c r="J361" i="3"/>
  <c r="K181" i="3"/>
  <c r="J181" i="3"/>
  <c r="K180" i="3"/>
  <c r="J180" i="3"/>
  <c r="K179" i="3"/>
  <c r="J179" i="3"/>
  <c r="K178" i="3"/>
  <c r="J178" i="3"/>
  <c r="K177" i="3"/>
  <c r="J177" i="3"/>
  <c r="K10" i="3"/>
  <c r="J10" i="3"/>
  <c r="K176" i="3"/>
  <c r="J176" i="3"/>
  <c r="K175" i="3"/>
  <c r="J175" i="3"/>
  <c r="K174" i="3"/>
  <c r="J174" i="3"/>
  <c r="K173" i="3"/>
  <c r="J173" i="3"/>
  <c r="K172" i="3"/>
  <c r="J172" i="3"/>
  <c r="K171" i="3"/>
  <c r="J171" i="3"/>
  <c r="K170" i="3"/>
  <c r="J170" i="3"/>
  <c r="K169" i="3"/>
  <c r="J169" i="3"/>
  <c r="K376" i="3"/>
  <c r="J376" i="3"/>
  <c r="K168" i="3"/>
  <c r="J168" i="3"/>
  <c r="K90" i="3"/>
  <c r="J90" i="3"/>
  <c r="K79" i="3"/>
  <c r="J79" i="3"/>
  <c r="K93" i="3"/>
  <c r="J93" i="3"/>
  <c r="K167" i="3"/>
  <c r="J167" i="3"/>
  <c r="K166" i="3"/>
  <c r="J166" i="3"/>
  <c r="K74" i="3"/>
  <c r="J74" i="3"/>
  <c r="K165" i="3"/>
  <c r="J165" i="3"/>
  <c r="K164" i="3"/>
  <c r="J164" i="3"/>
  <c r="K163" i="3"/>
  <c r="J163" i="3"/>
  <c r="K162" i="3"/>
  <c r="J162" i="3"/>
  <c r="K161" i="3"/>
  <c r="J161" i="3"/>
  <c r="K160" i="3"/>
  <c r="J160" i="3"/>
  <c r="K73" i="3"/>
  <c r="J73" i="3"/>
  <c r="K373" i="3"/>
  <c r="J373" i="3"/>
  <c r="K414" i="3"/>
  <c r="J414" i="3"/>
  <c r="K362" i="3"/>
  <c r="J362" i="3"/>
  <c r="K159" i="3"/>
  <c r="J159" i="3"/>
  <c r="K158" i="3"/>
  <c r="J158" i="3"/>
  <c r="K386" i="3"/>
  <c r="J386" i="3"/>
  <c r="K49" i="3"/>
  <c r="J49" i="3"/>
  <c r="K86" i="3"/>
  <c r="J86" i="3"/>
  <c r="K157" i="3"/>
  <c r="J157" i="3"/>
  <c r="K156" i="3"/>
  <c r="J156" i="3"/>
  <c r="K66" i="3"/>
  <c r="J66" i="3"/>
  <c r="K155" i="3"/>
  <c r="J155" i="3"/>
  <c r="K154" i="3"/>
  <c r="J154" i="3"/>
  <c r="K153" i="3"/>
  <c r="J153" i="3"/>
  <c r="K15" i="3"/>
  <c r="J15" i="3"/>
  <c r="K152" i="3"/>
  <c r="J152" i="3"/>
  <c r="K151" i="3"/>
  <c r="J151" i="3"/>
  <c r="K150" i="3"/>
  <c r="J150" i="3"/>
  <c r="K149" i="3"/>
  <c r="J149" i="3"/>
  <c r="K30" i="3"/>
  <c r="J30" i="3"/>
  <c r="K69" i="3"/>
  <c r="J69" i="3"/>
  <c r="K148" i="3"/>
  <c r="J148" i="3"/>
  <c r="K364" i="3"/>
  <c r="J364" i="3"/>
  <c r="K396" i="3"/>
  <c r="J396" i="3"/>
  <c r="K147" i="3"/>
  <c r="J147" i="3"/>
  <c r="K146" i="3"/>
  <c r="J146" i="3"/>
  <c r="K406" i="3"/>
  <c r="J406" i="3"/>
  <c r="K145" i="3"/>
  <c r="J145" i="3"/>
  <c r="K144" i="3"/>
  <c r="J144" i="3"/>
  <c r="K89" i="3"/>
  <c r="J89" i="3"/>
  <c r="K143" i="3"/>
  <c r="J143" i="3"/>
  <c r="K142" i="3"/>
  <c r="J142" i="3"/>
  <c r="K405" i="3"/>
  <c r="J405" i="3"/>
  <c r="K141" i="3"/>
  <c r="J141" i="3"/>
  <c r="K381" i="3"/>
  <c r="J381" i="3"/>
  <c r="K369" i="3"/>
  <c r="J369" i="3"/>
  <c r="K140" i="3"/>
  <c r="J140" i="3"/>
  <c r="K139" i="3"/>
  <c r="J139" i="3"/>
  <c r="K353" i="3"/>
  <c r="J353" i="3"/>
  <c r="K138" i="3"/>
  <c r="J138" i="3"/>
  <c r="K101" i="3"/>
  <c r="J101" i="3"/>
  <c r="K104" i="3"/>
  <c r="J104" i="3"/>
  <c r="K137" i="3"/>
  <c r="J137" i="3"/>
  <c r="K136" i="3"/>
  <c r="J136" i="3"/>
  <c r="K135" i="3"/>
  <c r="J135" i="3"/>
  <c r="K134" i="3"/>
  <c r="J134" i="3"/>
  <c r="K133" i="3"/>
  <c r="J133" i="3"/>
  <c r="K132" i="3"/>
  <c r="J132" i="3"/>
  <c r="K84" i="3"/>
  <c r="J84" i="3"/>
  <c r="K88" i="3"/>
  <c r="J88" i="3"/>
  <c r="K131" i="3"/>
  <c r="J131" i="3"/>
  <c r="K130" i="3"/>
  <c r="J130" i="3"/>
  <c r="K129" i="3"/>
  <c r="J129" i="3"/>
  <c r="K395" i="3"/>
  <c r="J395" i="3"/>
  <c r="K92" i="3"/>
  <c r="J92" i="3"/>
  <c r="K128" i="3"/>
  <c r="J128" i="3"/>
  <c r="K127" i="3"/>
  <c r="J127" i="3"/>
  <c r="K126" i="3"/>
  <c r="J126" i="3"/>
  <c r="K80" i="3"/>
  <c r="J80" i="3"/>
  <c r="K61" i="3"/>
  <c r="J61" i="3"/>
  <c r="K389" i="3"/>
  <c r="J389" i="3"/>
  <c r="K125" i="3"/>
  <c r="J125" i="3"/>
  <c r="K82" i="3"/>
  <c r="J82" i="3"/>
  <c r="K124" i="3"/>
  <c r="J124" i="3"/>
  <c r="K20" i="3"/>
  <c r="J20" i="3"/>
  <c r="K123" i="3"/>
  <c r="J123" i="3"/>
  <c r="K56" i="3"/>
  <c r="J56" i="3"/>
  <c r="K360" i="3"/>
  <c r="J360" i="3"/>
  <c r="K83" i="3"/>
  <c r="J83" i="3"/>
  <c r="K122" i="3"/>
  <c r="J122" i="3"/>
  <c r="K121" i="3"/>
  <c r="J121" i="3"/>
  <c r="K120" i="3"/>
  <c r="J120" i="3"/>
  <c r="K119" i="3"/>
  <c r="J119" i="3"/>
  <c r="K118" i="3"/>
  <c r="J118" i="3"/>
  <c r="K70" i="3"/>
  <c r="J70" i="3"/>
  <c r="K117" i="3"/>
  <c r="J117" i="3"/>
  <c r="K116" i="3"/>
  <c r="J116" i="3"/>
  <c r="K68" i="3"/>
  <c r="J68" i="3"/>
  <c r="K78" i="3"/>
  <c r="J78" i="3"/>
  <c r="K35" i="3"/>
  <c r="J35" i="3"/>
  <c r="K37" i="3"/>
  <c r="J37" i="3"/>
  <c r="K54" i="3"/>
  <c r="J54" i="3"/>
  <c r="K27" i="3"/>
  <c r="J27" i="3"/>
  <c r="K115" i="3"/>
  <c r="J115" i="3"/>
  <c r="K114" i="3"/>
  <c r="J114" i="3"/>
  <c r="K14" i="3"/>
  <c r="J14" i="3"/>
  <c r="K113" i="3"/>
  <c r="J113" i="3"/>
  <c r="K356" i="3"/>
  <c r="J356" i="3"/>
  <c r="K53" i="3"/>
  <c r="J53" i="3"/>
  <c r="K39" i="3"/>
  <c r="J39" i="3"/>
  <c r="K112" i="3"/>
  <c r="J112" i="3"/>
  <c r="K111" i="3"/>
  <c r="J111" i="3"/>
  <c r="K110" i="3"/>
  <c r="J110" i="3"/>
  <c r="K109" i="3"/>
  <c r="J109" i="3"/>
  <c r="K40" i="3"/>
  <c r="J40" i="3"/>
  <c r="K26" i="3"/>
  <c r="J26" i="3"/>
  <c r="K108" i="3"/>
  <c r="J108" i="3"/>
  <c r="K107" i="3"/>
  <c r="J107" i="3"/>
  <c r="K409" i="3"/>
  <c r="J409" i="3"/>
  <c r="J419" i="3" s="1"/>
  <c r="G8" i="1"/>
  <c r="G9" i="1"/>
  <c r="G10" i="1"/>
  <c r="J10" i="1" s="1"/>
  <c r="G11" i="1"/>
  <c r="J11" i="1" s="1"/>
  <c r="G12" i="1"/>
  <c r="G13" i="1"/>
  <c r="G14" i="1"/>
  <c r="G15" i="1"/>
  <c r="G16" i="1"/>
  <c r="J16" i="1" s="1"/>
  <c r="G17" i="1"/>
  <c r="J17" i="1" s="1"/>
  <c r="G18" i="1"/>
  <c r="J18" i="1" s="1"/>
  <c r="G19" i="1"/>
  <c r="G20" i="1"/>
  <c r="J20" i="1" s="1"/>
  <c r="G21" i="1"/>
  <c r="G22" i="1"/>
  <c r="G23" i="1"/>
  <c r="J23" i="1" s="1"/>
  <c r="G24" i="1"/>
  <c r="J24" i="1" s="1"/>
  <c r="G25" i="1"/>
  <c r="J25" i="1" s="1"/>
  <c r="G26" i="1"/>
  <c r="G27" i="1"/>
  <c r="G28" i="1"/>
  <c r="J28" i="1" s="1"/>
  <c r="G29" i="1"/>
  <c r="G30" i="1"/>
  <c r="G31" i="1"/>
  <c r="G32" i="1"/>
  <c r="G33" i="1"/>
  <c r="G34" i="1"/>
  <c r="G35" i="1"/>
  <c r="G36" i="1"/>
  <c r="G37" i="1"/>
  <c r="G38" i="1"/>
  <c r="G39" i="1"/>
  <c r="J39" i="1" s="1"/>
  <c r="G40" i="1"/>
  <c r="G41" i="1"/>
  <c r="J41" i="1" s="1"/>
  <c r="G42" i="1"/>
  <c r="G43" i="1"/>
  <c r="J43" i="1" s="1"/>
  <c r="G44" i="1"/>
  <c r="G45" i="1"/>
  <c r="J45" i="1" s="1"/>
  <c r="G46" i="1"/>
  <c r="G47" i="1"/>
  <c r="G48" i="1"/>
  <c r="G49" i="1"/>
  <c r="G50" i="1"/>
  <c r="G51" i="1"/>
  <c r="G52" i="1"/>
  <c r="J52" i="1" s="1"/>
  <c r="G53" i="1"/>
  <c r="G54" i="1"/>
  <c r="G55" i="1"/>
  <c r="G56" i="1"/>
  <c r="J56" i="1" s="1"/>
  <c r="G57" i="1"/>
  <c r="J57" i="1" s="1"/>
  <c r="G58" i="1"/>
  <c r="G59" i="1"/>
  <c r="G60" i="1"/>
  <c r="G61" i="1"/>
  <c r="G62" i="1"/>
  <c r="G63" i="1"/>
  <c r="G64" i="1"/>
  <c r="J64" i="1" s="1"/>
  <c r="G65" i="1"/>
  <c r="J65" i="1" s="1"/>
  <c r="G66" i="1"/>
  <c r="G67" i="1"/>
  <c r="J67" i="1" s="1"/>
  <c r="G68" i="1"/>
  <c r="G69" i="1"/>
  <c r="G70" i="1"/>
  <c r="J70" i="1" s="1"/>
  <c r="G71" i="1"/>
  <c r="J71" i="1" s="1"/>
  <c r="G72" i="1"/>
  <c r="G73" i="1"/>
  <c r="J73" i="1" s="1"/>
  <c r="G74" i="1"/>
  <c r="G75" i="1"/>
  <c r="G76" i="1"/>
  <c r="J76" i="1" s="1"/>
  <c r="G77" i="1"/>
  <c r="G78" i="1"/>
  <c r="G79" i="1"/>
  <c r="J79" i="1" s="1"/>
  <c r="G80" i="1"/>
  <c r="G81" i="1"/>
  <c r="G82" i="1"/>
  <c r="J82" i="1" s="1"/>
  <c r="G83" i="1"/>
  <c r="G84" i="1"/>
  <c r="G85" i="1"/>
  <c r="J85" i="1" s="1"/>
  <c r="G86" i="1"/>
  <c r="J86" i="1" s="1"/>
  <c r="G87" i="1"/>
  <c r="G88" i="1"/>
  <c r="G89" i="1"/>
  <c r="G90" i="1"/>
  <c r="G91" i="1"/>
  <c r="J91" i="1" s="1"/>
  <c r="G92" i="1"/>
  <c r="G93" i="1"/>
  <c r="G94" i="1"/>
  <c r="G95" i="1"/>
  <c r="G96" i="1"/>
  <c r="G97" i="1"/>
  <c r="G98" i="1"/>
  <c r="G99" i="1"/>
  <c r="J99" i="1" s="1"/>
  <c r="G100" i="1"/>
  <c r="J100" i="1" s="1"/>
  <c r="G101" i="1"/>
  <c r="G102" i="1"/>
  <c r="G103" i="1"/>
  <c r="J103" i="1" s="1"/>
  <c r="G104" i="1"/>
  <c r="J104" i="1" s="1"/>
  <c r="G105" i="1"/>
  <c r="G106" i="1"/>
  <c r="J106" i="1" s="1"/>
  <c r="G107" i="1"/>
  <c r="G108" i="1"/>
  <c r="G109" i="1"/>
  <c r="G110" i="1"/>
  <c r="G111" i="1"/>
  <c r="G112" i="1"/>
  <c r="G113" i="1"/>
  <c r="J113" i="1" s="1"/>
  <c r="G114" i="1"/>
  <c r="G115" i="1"/>
  <c r="G116" i="1"/>
  <c r="J116" i="1" s="1"/>
  <c r="G117" i="1"/>
  <c r="J117" i="1" s="1"/>
  <c r="G118" i="1"/>
  <c r="J118" i="1" s="1"/>
  <c r="G119" i="1"/>
  <c r="G120" i="1"/>
  <c r="J120" i="1" s="1"/>
  <c r="G121" i="1"/>
  <c r="G122" i="1"/>
  <c r="G123" i="1"/>
  <c r="G124" i="1"/>
  <c r="G125" i="1"/>
  <c r="G126" i="1"/>
  <c r="G127" i="1"/>
  <c r="G128" i="1"/>
  <c r="G129" i="1"/>
  <c r="J129" i="1" s="1"/>
  <c r="G130" i="1"/>
  <c r="G131" i="1"/>
  <c r="G132" i="1"/>
  <c r="G133" i="1"/>
  <c r="G134" i="1"/>
  <c r="G135" i="1"/>
  <c r="G136" i="1"/>
  <c r="G137" i="1"/>
  <c r="J137" i="1" s="1"/>
  <c r="G138" i="1"/>
  <c r="J138" i="1" s="1"/>
  <c r="G139" i="1"/>
  <c r="J139" i="1" s="1"/>
  <c r="G140" i="1"/>
  <c r="J140" i="1" s="1"/>
  <c r="G141" i="1"/>
  <c r="G142" i="1"/>
  <c r="J142" i="1" s="1"/>
  <c r="G143" i="1"/>
  <c r="J143" i="1" s="1"/>
  <c r="G144" i="1"/>
  <c r="G145" i="1"/>
  <c r="J145" i="1" s="1"/>
  <c r="G146" i="1"/>
  <c r="G147" i="1"/>
  <c r="J147" i="1" s="1"/>
  <c r="G148" i="1"/>
  <c r="G149" i="1"/>
  <c r="J149" i="1" s="1"/>
  <c r="G150" i="1"/>
  <c r="G151" i="1"/>
  <c r="J151" i="1" s="1"/>
  <c r="G152" i="1"/>
  <c r="G153" i="1"/>
  <c r="G154" i="1"/>
  <c r="G155" i="1"/>
  <c r="G156" i="1"/>
  <c r="G157" i="1"/>
  <c r="G158" i="1"/>
  <c r="G159" i="1"/>
  <c r="J159" i="1" s="1"/>
  <c r="G160" i="1"/>
  <c r="J160" i="1" s="1"/>
  <c r="G161" i="1"/>
  <c r="J161" i="1" s="1"/>
  <c r="G162" i="1"/>
  <c r="G163" i="1"/>
  <c r="J163" i="1" s="1"/>
  <c r="G164" i="1"/>
  <c r="G165" i="1"/>
  <c r="J165" i="1" s="1"/>
  <c r="G166" i="1"/>
  <c r="J166" i="1" s="1"/>
  <c r="G167" i="1"/>
  <c r="J167" i="1" s="1"/>
  <c r="G168" i="1"/>
  <c r="G169" i="1"/>
  <c r="G170" i="1"/>
  <c r="G171" i="1"/>
  <c r="J171" i="1" s="1"/>
  <c r="G172" i="1"/>
  <c r="J172" i="1" s="1"/>
  <c r="G173" i="1"/>
  <c r="G174" i="1"/>
  <c r="J174" i="1" s="1"/>
  <c r="G175" i="1"/>
  <c r="G176" i="1"/>
  <c r="G177" i="1"/>
  <c r="J177" i="1" s="1"/>
  <c r="G178" i="1"/>
  <c r="J178" i="1" s="1"/>
  <c r="G179" i="1"/>
  <c r="G180" i="1"/>
  <c r="G181" i="1"/>
  <c r="G182" i="1"/>
  <c r="G183" i="1"/>
  <c r="G184" i="1"/>
  <c r="G185" i="1"/>
  <c r="G186" i="1"/>
  <c r="G187" i="1"/>
  <c r="G188" i="1"/>
  <c r="G189" i="1"/>
  <c r="J189" i="1" s="1"/>
  <c r="G190" i="1"/>
  <c r="J190" i="1" s="1"/>
  <c r="G191" i="1"/>
  <c r="J191" i="1" s="1"/>
  <c r="G192" i="1"/>
  <c r="J192" i="1" s="1"/>
  <c r="G193" i="1"/>
  <c r="G194" i="1"/>
  <c r="G195" i="1"/>
  <c r="J195" i="1" s="1"/>
  <c r="G196" i="1"/>
  <c r="G197" i="1"/>
  <c r="G198" i="1"/>
  <c r="G199" i="1"/>
  <c r="G200" i="1"/>
  <c r="G201" i="1"/>
  <c r="J201" i="1" s="1"/>
  <c r="G202" i="1"/>
  <c r="J202" i="1" s="1"/>
  <c r="G203" i="1"/>
  <c r="J203" i="1" s="1"/>
  <c r="G204" i="1"/>
  <c r="J204" i="1" s="1"/>
  <c r="G205" i="1"/>
  <c r="J205" i="1" s="1"/>
  <c r="G206" i="1"/>
  <c r="G207" i="1"/>
  <c r="G208" i="1"/>
  <c r="J208" i="1" s="1"/>
  <c r="G209" i="1"/>
  <c r="G210" i="1"/>
  <c r="G211" i="1"/>
  <c r="J211" i="1" s="1"/>
  <c r="G212" i="1"/>
  <c r="J212" i="1" s="1"/>
  <c r="G213" i="1"/>
  <c r="G214" i="1"/>
  <c r="G215" i="1"/>
  <c r="G216" i="1"/>
  <c r="J216" i="1" s="1"/>
  <c r="G217" i="1"/>
  <c r="J217" i="1" s="1"/>
  <c r="G218" i="1"/>
  <c r="G219" i="1"/>
  <c r="G220" i="1"/>
  <c r="J220" i="1" s="1"/>
  <c r="G221" i="1"/>
  <c r="J221" i="1" s="1"/>
  <c r="G222" i="1"/>
  <c r="G223" i="1"/>
  <c r="J223" i="1" s="1"/>
  <c r="G224" i="1"/>
  <c r="G225" i="1"/>
  <c r="G226" i="1"/>
  <c r="J226" i="1" s="1"/>
  <c r="G227" i="1"/>
  <c r="G228" i="1"/>
  <c r="G229" i="1"/>
  <c r="J229" i="1" s="1"/>
  <c r="G230" i="1"/>
  <c r="J230" i="1" s="1"/>
  <c r="G231" i="1"/>
  <c r="J231" i="1" s="1"/>
  <c r="G232" i="1"/>
  <c r="G233" i="1"/>
  <c r="J233" i="1" s="1"/>
  <c r="G234" i="1"/>
  <c r="G235" i="1"/>
  <c r="G236" i="1"/>
  <c r="G237" i="1"/>
  <c r="G238" i="1"/>
  <c r="G239" i="1"/>
  <c r="G240" i="1"/>
  <c r="G241" i="1"/>
  <c r="J241" i="1" s="1"/>
  <c r="G242" i="1"/>
  <c r="G243" i="1"/>
  <c r="G244" i="1"/>
  <c r="G245" i="1"/>
  <c r="J245" i="1" s="1"/>
  <c r="G246" i="1"/>
  <c r="G247" i="1"/>
  <c r="G248" i="1"/>
  <c r="J248" i="1" s="1"/>
  <c r="G249" i="1"/>
  <c r="J249" i="1" s="1"/>
  <c r="G250" i="1"/>
  <c r="G251" i="1"/>
  <c r="G252" i="1"/>
  <c r="J252" i="1" s="1"/>
  <c r="G253" i="1"/>
  <c r="G254" i="1"/>
  <c r="G255" i="1"/>
  <c r="G256" i="1"/>
  <c r="J256" i="1" s="1"/>
  <c r="G257" i="1"/>
  <c r="G258" i="1"/>
  <c r="G259" i="1"/>
  <c r="G260" i="1"/>
  <c r="G261" i="1"/>
  <c r="G262" i="1"/>
  <c r="G263" i="1"/>
  <c r="G264" i="1"/>
  <c r="G265" i="1"/>
  <c r="G266" i="1"/>
  <c r="G267" i="1"/>
  <c r="J267" i="1" s="1"/>
  <c r="G268" i="1"/>
  <c r="J268" i="1" s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J285" i="1" s="1"/>
  <c r="G286" i="1"/>
  <c r="G287" i="1"/>
  <c r="G288" i="1"/>
  <c r="G289" i="1"/>
  <c r="G290" i="1"/>
  <c r="G291" i="1"/>
  <c r="J291" i="1" s="1"/>
  <c r="G292" i="1"/>
  <c r="G293" i="1"/>
  <c r="J293" i="1" s="1"/>
  <c r="G294" i="1"/>
  <c r="G295" i="1"/>
  <c r="J295" i="1" s="1"/>
  <c r="G296" i="1"/>
  <c r="G297" i="1"/>
  <c r="G298" i="1"/>
  <c r="G299" i="1"/>
  <c r="G300" i="1"/>
  <c r="J300" i="1" s="1"/>
  <c r="G301" i="1"/>
  <c r="G302" i="1"/>
  <c r="G303" i="1"/>
  <c r="G304" i="1"/>
  <c r="G305" i="1"/>
  <c r="G306" i="1"/>
  <c r="G307" i="1"/>
  <c r="G308" i="1"/>
  <c r="G309" i="1"/>
  <c r="G310" i="1"/>
  <c r="G311" i="1"/>
  <c r="G312" i="1"/>
  <c r="J312" i="1" s="1"/>
  <c r="G313" i="1"/>
  <c r="G314" i="1"/>
  <c r="G315" i="1"/>
  <c r="G316" i="1"/>
  <c r="J316" i="1" s="1"/>
  <c r="G317" i="1"/>
  <c r="J317" i="1" s="1"/>
  <c r="G318" i="1"/>
  <c r="G319" i="1"/>
  <c r="G320" i="1"/>
  <c r="G321" i="1"/>
  <c r="G322" i="1"/>
  <c r="G323" i="1"/>
  <c r="G324" i="1"/>
  <c r="G325" i="1"/>
  <c r="G326" i="1"/>
  <c r="G327" i="1"/>
  <c r="J327" i="1" s="1"/>
  <c r="G328" i="1"/>
  <c r="J328" i="1" s="1"/>
  <c r="G329" i="1"/>
  <c r="G330" i="1"/>
  <c r="J330" i="1" s="1"/>
  <c r="G331" i="1"/>
  <c r="J331" i="1" s="1"/>
  <c r="G332" i="1"/>
  <c r="J332" i="1" s="1"/>
  <c r="G333" i="1"/>
  <c r="J333" i="1" s="1"/>
  <c r="G334" i="1"/>
  <c r="G335" i="1"/>
  <c r="G336" i="1"/>
  <c r="G337" i="1"/>
  <c r="G338" i="1"/>
  <c r="J338" i="1" s="1"/>
  <c r="G339" i="1"/>
  <c r="G340" i="1"/>
  <c r="G341" i="1"/>
  <c r="G342" i="1"/>
  <c r="J342" i="1" s="1"/>
  <c r="G343" i="1"/>
  <c r="G344" i="1"/>
  <c r="J344" i="1" s="1"/>
  <c r="G345" i="1"/>
  <c r="J345" i="1" s="1"/>
  <c r="G346" i="1"/>
  <c r="G347" i="1"/>
  <c r="G348" i="1"/>
  <c r="G349" i="1"/>
  <c r="J349" i="1" s="1"/>
  <c r="G350" i="1"/>
  <c r="G351" i="1"/>
  <c r="G352" i="1"/>
  <c r="J352" i="1" s="1"/>
  <c r="G353" i="1"/>
  <c r="G354" i="1"/>
  <c r="J354" i="1" s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J367" i="1" s="1"/>
  <c r="G368" i="1"/>
  <c r="J368" i="1" s="1"/>
  <c r="G369" i="1"/>
  <c r="G370" i="1"/>
  <c r="J370" i="1" s="1"/>
  <c r="G371" i="1"/>
  <c r="J371" i="1" s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J397" i="1" s="1"/>
  <c r="G398" i="1"/>
  <c r="G399" i="1"/>
  <c r="J399" i="1" s="1"/>
  <c r="G400" i="1"/>
  <c r="G401" i="1"/>
  <c r="J401" i="1" s="1"/>
  <c r="G402" i="1"/>
  <c r="G403" i="1"/>
  <c r="G404" i="1"/>
  <c r="G405" i="1"/>
  <c r="J405" i="1" s="1"/>
  <c r="G406" i="1"/>
  <c r="J406" i="1" s="1"/>
  <c r="G407" i="1"/>
  <c r="G408" i="1"/>
  <c r="G409" i="1"/>
  <c r="G410" i="1"/>
  <c r="G411" i="1"/>
  <c r="G412" i="1"/>
  <c r="G413" i="1"/>
  <c r="G414" i="1"/>
  <c r="G415" i="1"/>
  <c r="G416" i="1"/>
  <c r="J416" i="1" s="1"/>
  <c r="G417" i="1"/>
  <c r="G418" i="1"/>
</calcChain>
</file>

<file path=xl/sharedStrings.xml><?xml version="1.0" encoding="utf-8"?>
<sst xmlns="http://schemas.openxmlformats.org/spreadsheetml/2006/main" count="2228" uniqueCount="473">
  <si>
    <t>id_satker</t>
  </si>
  <si>
    <t>pta</t>
  </si>
  <si>
    <t>nm_satker</t>
  </si>
  <si>
    <t>saldo_awal</t>
  </si>
  <si>
    <t>MS ACEH</t>
  </si>
  <si>
    <t>MS BANDA ACEH</t>
  </si>
  <si>
    <t>MS SABANG</t>
  </si>
  <si>
    <t>MS MEUREUDU</t>
  </si>
  <si>
    <t>MS LHOKSUKON</t>
  </si>
  <si>
    <t>MS IDI</t>
  </si>
  <si>
    <t>MS KUALA SIMPANG</t>
  </si>
  <si>
    <t>MS BLANGKAJEREN</t>
  </si>
  <si>
    <t>MS KUTACANE</t>
  </si>
  <si>
    <t>MS SINABANG</t>
  </si>
  <si>
    <t>MS SIMPANG TIGA REDELONG</t>
  </si>
  <si>
    <t>MS CALANG</t>
  </si>
  <si>
    <t>MS SINGKIL</t>
  </si>
  <si>
    <t>MS TAPAK TUAN</t>
  </si>
  <si>
    <t>MS SIGLI</t>
  </si>
  <si>
    <t>MS BIREUEN</t>
  </si>
  <si>
    <t>MS LHOKSEUMAWE</t>
  </si>
  <si>
    <t>MS TAKENGON</t>
  </si>
  <si>
    <t>MS MEULABOH</t>
  </si>
  <si>
    <t>MS JANTHO</t>
  </si>
  <si>
    <t>MS LANGSA</t>
  </si>
  <si>
    <t>MS BLANGPIDIE</t>
  </si>
  <si>
    <t>MS SUKA MAKMUE</t>
  </si>
  <si>
    <t>MS KOTA SUBULUSSALAM</t>
  </si>
  <si>
    <t>PTA MEDAN</t>
  </si>
  <si>
    <t>PA MEDAN</t>
  </si>
  <si>
    <t>PA BINJAI</t>
  </si>
  <si>
    <t>PA KABANJAHE</t>
  </si>
  <si>
    <t>PA TANJUNG BALAI</t>
  </si>
  <si>
    <t>PA GUNUNG SITOLI</t>
  </si>
  <si>
    <t>PA SIDIKALANG</t>
  </si>
  <si>
    <t>PA TEBING TINGGI</t>
  </si>
  <si>
    <t>PA PEMATANG SIANTAR</t>
  </si>
  <si>
    <t>PA BALIGE</t>
  </si>
  <si>
    <t>PA SIBOLGA</t>
  </si>
  <si>
    <t>PA PADANG SIDEMPUAN</t>
  </si>
  <si>
    <t>PA LUBUK PAKAM</t>
  </si>
  <si>
    <t>PA KISARAN</t>
  </si>
  <si>
    <t>PA SIMALUNGUN</t>
  </si>
  <si>
    <t>PA PANDAN</t>
  </si>
  <si>
    <t>PA RANTAU PRAPAT</t>
  </si>
  <si>
    <t>PA STABAT</t>
  </si>
  <si>
    <t>PA TARUTUNG</t>
  </si>
  <si>
    <t>PA PANYABUNGAN</t>
  </si>
  <si>
    <t>PA KOTA PADANG SIDEMPUAN</t>
  </si>
  <si>
    <t>PA SIBUHUAN</t>
  </si>
  <si>
    <t>PA SEI RAMPAH</t>
  </si>
  <si>
    <t>PTA PADANG</t>
  </si>
  <si>
    <t>PA PADANG</t>
  </si>
  <si>
    <t>PA PARIAMAN</t>
  </si>
  <si>
    <t>PA SOLOK</t>
  </si>
  <si>
    <t>PA BATUSANGKAR</t>
  </si>
  <si>
    <t>PA PADANG PANJANG</t>
  </si>
  <si>
    <t>PA MUARA LABUH</t>
  </si>
  <si>
    <t>PA SIJUNJUNG</t>
  </si>
  <si>
    <t>PA KOTO BARU</t>
  </si>
  <si>
    <t>PA PAINAN</t>
  </si>
  <si>
    <t>PA LUBUK SIKAPING</t>
  </si>
  <si>
    <t>PA TALU</t>
  </si>
  <si>
    <t>PA MANINJAU</t>
  </si>
  <si>
    <t>PA PAYAKUMBUH</t>
  </si>
  <si>
    <t>PA TANJUNG PATI</t>
  </si>
  <si>
    <t>PA LUBUK BASUNG</t>
  </si>
  <si>
    <t>PA SAWAHLUNTO</t>
  </si>
  <si>
    <t>PA BUKITTINGGI</t>
  </si>
  <si>
    <t>PA PULAU PUNJUNG</t>
  </si>
  <si>
    <t>PTA PEKANBARU</t>
  </si>
  <si>
    <t>PA PEKANBARU</t>
  </si>
  <si>
    <t>PA RENGAT</t>
  </si>
  <si>
    <t>PA PASIR PANGARAYAN</t>
  </si>
  <si>
    <t>PA BENGKALIS</t>
  </si>
  <si>
    <t>PA SELAT PANJANG</t>
  </si>
  <si>
    <t>PA BANGKINANG</t>
  </si>
  <si>
    <t>PA TEMBILAHAN</t>
  </si>
  <si>
    <t>PA DUMAI</t>
  </si>
  <si>
    <t>PA PANGKALAN KERINCI</t>
  </si>
  <si>
    <t>PA UJUNG TANJUNG</t>
  </si>
  <si>
    <t>PA SIAK SRI INDRAPURA</t>
  </si>
  <si>
    <t>PA TELUK KUANTAN</t>
  </si>
  <si>
    <t>PTA JAMBI</t>
  </si>
  <si>
    <t>PA JAMBI</t>
  </si>
  <si>
    <t>PA MUARA BUNGO</t>
  </si>
  <si>
    <t>PA KUALA TUNGKAL</t>
  </si>
  <si>
    <t>PA BANGKO</t>
  </si>
  <si>
    <t>PA SUNGAI PENUH</t>
  </si>
  <si>
    <t>PA MUARA BULIAN</t>
  </si>
  <si>
    <t>PA SAROLANGUN</t>
  </si>
  <si>
    <t>PA MUARA SABAK</t>
  </si>
  <si>
    <t>PA MUARA TEBO</t>
  </si>
  <si>
    <t>PA SENGETI</t>
  </si>
  <si>
    <t>PTA KEPULAUAN RIAU</t>
  </si>
  <si>
    <t>PA TANJUNG PINANG</t>
  </si>
  <si>
    <t>PA DABO SINGKEP</t>
  </si>
  <si>
    <t>PA TJ. BALAI KARIMUN</t>
  </si>
  <si>
    <t>PA TAREMPA</t>
  </si>
  <si>
    <t>PA BATAM</t>
  </si>
  <si>
    <t>PA NATUNA</t>
  </si>
  <si>
    <t>PTA PALEMBANG</t>
  </si>
  <si>
    <t>PA PALEMBANG</t>
  </si>
  <si>
    <t>PA LAHAT</t>
  </si>
  <si>
    <t>PA KAYU AGUNG</t>
  </si>
  <si>
    <t>PA LUBUK LINGGAU</t>
  </si>
  <si>
    <t>PA SEKAYU</t>
  </si>
  <si>
    <t>PA BATURAJA</t>
  </si>
  <si>
    <t>PA MUARA ENIM</t>
  </si>
  <si>
    <t>PA PANGKALAN BALAI</t>
  </si>
  <si>
    <t>PA MARTAPURA</t>
  </si>
  <si>
    <t>PA MUARADUA</t>
  </si>
  <si>
    <t>PA PAGAR ALAM</t>
  </si>
  <si>
    <t>PA PRABUMULIH</t>
  </si>
  <si>
    <t>PTA BANGKA BELITUNG</t>
  </si>
  <si>
    <t>PA PANGKAL PINANG</t>
  </si>
  <si>
    <t>PA SUNGAILIAT</t>
  </si>
  <si>
    <t>PA TANJUNG PANDAN</t>
  </si>
  <si>
    <t>PA MENTOK</t>
  </si>
  <si>
    <t>PTA BENGKULU</t>
  </si>
  <si>
    <t>PA BENGKULU</t>
  </si>
  <si>
    <t>PA ARGA MAKMUR</t>
  </si>
  <si>
    <t>PA MANNA</t>
  </si>
  <si>
    <t>PA CURUP</t>
  </si>
  <si>
    <t>PA LEBONG</t>
  </si>
  <si>
    <t>PA MUKOMUKO</t>
  </si>
  <si>
    <t>PA BINTUHAN</t>
  </si>
  <si>
    <t>PA TAIS</t>
  </si>
  <si>
    <t>PA KEPAHIANG</t>
  </si>
  <si>
    <t>PTA BANDAR LAMPUNG</t>
  </si>
  <si>
    <t>PA TANJUNG KARANG</t>
  </si>
  <si>
    <t>PA METRO</t>
  </si>
  <si>
    <t>PA KRUI</t>
  </si>
  <si>
    <t>PA KOTABUMI</t>
  </si>
  <si>
    <t>PA KALIANDA</t>
  </si>
  <si>
    <t>PA TULANG BAWANG</t>
  </si>
  <si>
    <t>PA TANGGAMUS</t>
  </si>
  <si>
    <t>PA BLAMBANGAN UMPU</t>
  </si>
  <si>
    <t>PA GUNUNG SUGIH</t>
  </si>
  <si>
    <t>PA GEDONG TATAAN</t>
  </si>
  <si>
    <t>PA PRINGSEWU</t>
  </si>
  <si>
    <t>PA MESUJI</t>
  </si>
  <si>
    <t>PA TULANG BAWANG TENGAH</t>
  </si>
  <si>
    <t>PA SUKADANA</t>
  </si>
  <si>
    <t>PTA JAKARTA</t>
  </si>
  <si>
    <t>PA JAKARTA PUSAT</t>
  </si>
  <si>
    <t>PA JAKARTA BARAT</t>
  </si>
  <si>
    <t>PA JAKARTA TIMUR</t>
  </si>
  <si>
    <t>PA JAKARTA SELATAN</t>
  </si>
  <si>
    <t>PA JAKARTA UTARA</t>
  </si>
  <si>
    <t>PTA BANDUNG</t>
  </si>
  <si>
    <t>PA BANDUNG</t>
  </si>
  <si>
    <t>PA INDRAMAYU</t>
  </si>
  <si>
    <t>PA MAJALENGKA</t>
  </si>
  <si>
    <t>PA SUMBER</t>
  </si>
  <si>
    <t>PA CIAMIS</t>
  </si>
  <si>
    <t>PA TASIKMALAYA</t>
  </si>
  <si>
    <t>PA KARAWANG</t>
  </si>
  <si>
    <t>PA SUBANG</t>
  </si>
  <si>
    <t>PA SUMEDANG</t>
  </si>
  <si>
    <t>PA BOGOR</t>
  </si>
  <si>
    <t>PA SUKABUMI</t>
  </si>
  <si>
    <t>PA CIANJUR</t>
  </si>
  <si>
    <t>PA PURWAKARTA</t>
  </si>
  <si>
    <t>PA CIREBON</t>
  </si>
  <si>
    <t>PA CIBADAK</t>
  </si>
  <si>
    <t>PA BEKASI</t>
  </si>
  <si>
    <t>PA GARUT</t>
  </si>
  <si>
    <t>PA KUNINGAN</t>
  </si>
  <si>
    <t>PA CIBINONG</t>
  </si>
  <si>
    <t>PA CIKARANG</t>
  </si>
  <si>
    <t>PA DEPOK</t>
  </si>
  <si>
    <t>PA KOTA TASIKMALAYA</t>
  </si>
  <si>
    <t>PA KOTA BANJAR</t>
  </si>
  <si>
    <t>PA SOREANG</t>
  </si>
  <si>
    <t>PA KOTA CIMAHI</t>
  </si>
  <si>
    <t>PA NGAMPRAH</t>
  </si>
  <si>
    <t>PTA BANTEN</t>
  </si>
  <si>
    <t>PA SERANG</t>
  </si>
  <si>
    <t>PA PANDEGLANG</t>
  </si>
  <si>
    <t>PA RANGKASBITUNG</t>
  </si>
  <si>
    <t>PA TANGERANG</t>
  </si>
  <si>
    <t>PA TIGARAKSA</t>
  </si>
  <si>
    <t>PA CILEGON</t>
  </si>
  <si>
    <t>PTA SEMARANG</t>
  </si>
  <si>
    <t>PA SEMARANG</t>
  </si>
  <si>
    <t>PA PURWODADI</t>
  </si>
  <si>
    <t>PA BREBES</t>
  </si>
  <si>
    <t>PA CILACAP</t>
  </si>
  <si>
    <t>PA BANJARNEGARA</t>
  </si>
  <si>
    <t>PA PEMALANG</t>
  </si>
  <si>
    <t>PA KENDAL</t>
  </si>
  <si>
    <t>PA WONOSOBO</t>
  </si>
  <si>
    <t>PA PEKALONGAN</t>
  </si>
  <si>
    <t>PA PATI</t>
  </si>
  <si>
    <t>PA JEPARA</t>
  </si>
  <si>
    <t>PA BLORA</t>
  </si>
  <si>
    <t>PA KEBUMEN</t>
  </si>
  <si>
    <t>PA PURWOKERTO</t>
  </si>
  <si>
    <t>PA TEGAL</t>
  </si>
  <si>
    <t>PA SALATIGA</t>
  </si>
  <si>
    <t>PA DEMAK</t>
  </si>
  <si>
    <t>PA BATANG</t>
  </si>
  <si>
    <t>PA KUDUS</t>
  </si>
  <si>
    <t>PA REMBANG</t>
  </si>
  <si>
    <t>PA TEMANGGUNG</t>
  </si>
  <si>
    <t>PA PURWOREJO</t>
  </si>
  <si>
    <t>PA BANYUMAS</t>
  </si>
  <si>
    <t>PA PURBALINGGA</t>
  </si>
  <si>
    <t>PA KLATEN</t>
  </si>
  <si>
    <t>PA SRAGEN</t>
  </si>
  <si>
    <t>PA BOYOLALI</t>
  </si>
  <si>
    <t>PA SUKOHARJO</t>
  </si>
  <si>
    <t>PA WONOGIRI</t>
  </si>
  <si>
    <t>PA SURAKARTA</t>
  </si>
  <si>
    <t>PA KARANGANYAR</t>
  </si>
  <si>
    <t>PA MUNGKID</t>
  </si>
  <si>
    <t>PA MAGELANG</t>
  </si>
  <si>
    <t>PA AMBARAWA</t>
  </si>
  <si>
    <t>PA SLAWI</t>
  </si>
  <si>
    <t>PA KAJEN</t>
  </si>
  <si>
    <t>PTA SURABAYA</t>
  </si>
  <si>
    <t>PA SURABAYA</t>
  </si>
  <si>
    <t>PA JEMBER</t>
  </si>
  <si>
    <t>PA BANYUWANGI</t>
  </si>
  <si>
    <t>PA TULUNG AGUNG</t>
  </si>
  <si>
    <t>PA BLITAR</t>
  </si>
  <si>
    <t>PA BOJONEGORO</t>
  </si>
  <si>
    <t>PA TUBAN</t>
  </si>
  <si>
    <t>PA LAMONGAN</t>
  </si>
  <si>
    <t>PA KODYA MALANG</t>
  </si>
  <si>
    <t>PA LUMAJANG</t>
  </si>
  <si>
    <t>PA KAB. KEDIRI</t>
  </si>
  <si>
    <t>PA MOJOKERTO</t>
  </si>
  <si>
    <t>PA JOMBANG</t>
  </si>
  <si>
    <t>PA GRESIK</t>
  </si>
  <si>
    <t>PA BONDOWOSO</t>
  </si>
  <si>
    <t>PA KODYA KEDIRI</t>
  </si>
  <si>
    <t>PA NGANJUK</t>
  </si>
  <si>
    <t>PA NGAWI</t>
  </si>
  <si>
    <t>PA SIDOARJO</t>
  </si>
  <si>
    <t>PA SITUBONDO</t>
  </si>
  <si>
    <t>PA TRENGGALEK</t>
  </si>
  <si>
    <t>PA PASURUAN</t>
  </si>
  <si>
    <t>PA PROBOLINGGO</t>
  </si>
  <si>
    <t>PA KRAKSAAN</t>
  </si>
  <si>
    <t>PA MAGETAN</t>
  </si>
  <si>
    <t>PA PONOROGO</t>
  </si>
  <si>
    <t>PA PACITAN</t>
  </si>
  <si>
    <t>PA PAMEKASAN</t>
  </si>
  <si>
    <t>PA BANGKALAN</t>
  </si>
  <si>
    <t>PA SAMPANG</t>
  </si>
  <si>
    <t>PA SUMENEP</t>
  </si>
  <si>
    <t>PA BANGIL</t>
  </si>
  <si>
    <t>PA KAB. MADIUN</t>
  </si>
  <si>
    <t>PA BAWEAN</t>
  </si>
  <si>
    <t>PA KANGEAN</t>
  </si>
  <si>
    <t>PA KAB. MALANG</t>
  </si>
  <si>
    <t>PA KODYA MADIUN</t>
  </si>
  <si>
    <t>PTA YOGYAKARTA</t>
  </si>
  <si>
    <t>PA YOGYAKARTA</t>
  </si>
  <si>
    <t>PA SLEMAN</t>
  </si>
  <si>
    <t>PA BANTUL</t>
  </si>
  <si>
    <t>PA WONOSARI</t>
  </si>
  <si>
    <t>PA WATES</t>
  </si>
  <si>
    <t>PTA PONTIANAK</t>
  </si>
  <si>
    <t>PA PONTIANAK</t>
  </si>
  <si>
    <t>PA SANGGAU</t>
  </si>
  <si>
    <t>PA KETAPANG</t>
  </si>
  <si>
    <t>PA SINTANG</t>
  </si>
  <si>
    <t>PA PUTUSSIBAU</t>
  </si>
  <si>
    <t>PA MEMPAWAH</t>
  </si>
  <si>
    <t>PA SAMBAS</t>
  </si>
  <si>
    <t>PA BENGKAYANG</t>
  </si>
  <si>
    <t>PA SINGKAWANG</t>
  </si>
  <si>
    <t>PA NANGA PINOH</t>
  </si>
  <si>
    <t>PA SUNGAI RAYA</t>
  </si>
  <si>
    <t>PTA PALANGKARAYA</t>
  </si>
  <si>
    <t>PA PALANGKARAYA</t>
  </si>
  <si>
    <t>PA PANGKALAN BUN</t>
  </si>
  <si>
    <t>PA MUARATEWEH</t>
  </si>
  <si>
    <t>PA BUNTOK</t>
  </si>
  <si>
    <t>PA SAMPIT</t>
  </si>
  <si>
    <t>PA KUALAKAPUAS</t>
  </si>
  <si>
    <t>PA NANGA BULIK</t>
  </si>
  <si>
    <t>PA SUKAMARA</t>
  </si>
  <si>
    <t>PA KUALA PEMBUANG</t>
  </si>
  <si>
    <t>PA KASONGAN</t>
  </si>
  <si>
    <t>PA TAMIYANG LAYANG</t>
  </si>
  <si>
    <t>PA PULANG PISAU</t>
  </si>
  <si>
    <t>PA KUALA KURUN</t>
  </si>
  <si>
    <t>PTA BANJARMASIN</t>
  </si>
  <si>
    <t>PA BANJARMASIN</t>
  </si>
  <si>
    <t>PA AMUNTAI</t>
  </si>
  <si>
    <t>PA BARABAI</t>
  </si>
  <si>
    <t>PA MARABAHAN</t>
  </si>
  <si>
    <t>PA KANDANGAN</t>
  </si>
  <si>
    <t>PA PELAIHARI</t>
  </si>
  <si>
    <t>PA RANTAU</t>
  </si>
  <si>
    <t>PA TANJUNG</t>
  </si>
  <si>
    <t>PA KOTA BARU</t>
  </si>
  <si>
    <t>PA BANJARBARU</t>
  </si>
  <si>
    <t>PA BATU LICIN</t>
  </si>
  <si>
    <t>PA NEGARA</t>
  </si>
  <si>
    <t>PTA SAMARINDA</t>
  </si>
  <si>
    <t>PA SANGATTA</t>
  </si>
  <si>
    <t>PA BONTANG</t>
  </si>
  <si>
    <t>PA SAMARINDA</t>
  </si>
  <si>
    <t>PA BALIKPAPAN</t>
  </si>
  <si>
    <t>PA KUTAI/TENGGARONG</t>
  </si>
  <si>
    <t>PA TANAH GROGOT</t>
  </si>
  <si>
    <t>PA TANJUNG REDEB</t>
  </si>
  <si>
    <t>PA PENAJAM</t>
  </si>
  <si>
    <t>PA SENDAWAR</t>
  </si>
  <si>
    <t>PTA KALIMANTAN UTARA</t>
  </si>
  <si>
    <t>PA NUNUKAN</t>
  </si>
  <si>
    <t>PA TARAKAN</t>
  </si>
  <si>
    <t>PA TANJUNG SELOR</t>
  </si>
  <si>
    <t>PTA MANADO</t>
  </si>
  <si>
    <t>PA MANADO</t>
  </si>
  <si>
    <t>PA TAHUNA</t>
  </si>
  <si>
    <t>PA TONDANO</t>
  </si>
  <si>
    <t>PA BITUNG</t>
  </si>
  <si>
    <t>PA KOTAMOBAGU</t>
  </si>
  <si>
    <t>PA AMURANG</t>
  </si>
  <si>
    <t>PA LOLAK</t>
  </si>
  <si>
    <t>PA BOLAANG UKI</t>
  </si>
  <si>
    <t>PA BOROKO</t>
  </si>
  <si>
    <t>PA TUTUYAN</t>
  </si>
  <si>
    <t>PTA GORONTALO</t>
  </si>
  <si>
    <t>PA GORONTALO</t>
  </si>
  <si>
    <t>PA LIMBOTO</t>
  </si>
  <si>
    <t>PA TILAMUTA</t>
  </si>
  <si>
    <t>PA MARISA</t>
  </si>
  <si>
    <t>PA SUWAWA</t>
  </si>
  <si>
    <t>PA KWANDANG</t>
  </si>
  <si>
    <t>PTA PALU</t>
  </si>
  <si>
    <t>PA PALU</t>
  </si>
  <si>
    <t>PA POSO</t>
  </si>
  <si>
    <t>PA TOLI TOLI</t>
  </si>
  <si>
    <t>PA DONGGALA</t>
  </si>
  <si>
    <t>PA LUWUK</t>
  </si>
  <si>
    <t>PA BUOL</t>
  </si>
  <si>
    <t>PA BUNGKU</t>
  </si>
  <si>
    <t>PA BANGGAI</t>
  </si>
  <si>
    <t>PA PARIGI</t>
  </si>
  <si>
    <t>PA AMPANA</t>
  </si>
  <si>
    <t>PTA KENDARI</t>
  </si>
  <si>
    <t>PA KENDARI</t>
  </si>
  <si>
    <t>PA KOLAKA</t>
  </si>
  <si>
    <t>PA RAHA</t>
  </si>
  <si>
    <t>PA BAU-BAU</t>
  </si>
  <si>
    <t>PA UNAAHA</t>
  </si>
  <si>
    <t>PA ANDOOLO</t>
  </si>
  <si>
    <t>PA PASARWAJO</t>
  </si>
  <si>
    <t>PA WANGI WANGI</t>
  </si>
  <si>
    <t>PA LASUSUA</t>
  </si>
  <si>
    <t>PA RUMBIA</t>
  </si>
  <si>
    <t>PTA MAKASSAR</t>
  </si>
  <si>
    <t>PA MAKASSAR</t>
  </si>
  <si>
    <t>PA SENGKANG</t>
  </si>
  <si>
    <t>PA WATAMPONE</t>
  </si>
  <si>
    <t>PA PANGKAJENE</t>
  </si>
  <si>
    <t>PA JENEPONTO</t>
  </si>
  <si>
    <t>PA TAKALAR</t>
  </si>
  <si>
    <t>PA BARRU</t>
  </si>
  <si>
    <t>PA SUNGGUMINASA</t>
  </si>
  <si>
    <t>PA BANTAENG</t>
  </si>
  <si>
    <t>PA SINJAI</t>
  </si>
  <si>
    <t>PA PARE-PARE</t>
  </si>
  <si>
    <t>PA PINRANG</t>
  </si>
  <si>
    <t>PA ENREKANG</t>
  </si>
  <si>
    <t>PA SIDENRENG RAPPANG</t>
  </si>
  <si>
    <t>PA MAKALE</t>
  </si>
  <si>
    <t>PA MAROS</t>
  </si>
  <si>
    <t>PA WATANSOPPENG</t>
  </si>
  <si>
    <t>PA BULUKUMBA</t>
  </si>
  <si>
    <t>PA PALOPO</t>
  </si>
  <si>
    <t>PA SELAYAR</t>
  </si>
  <si>
    <t>PA MASAMBA</t>
  </si>
  <si>
    <t>PA BELOPA</t>
  </si>
  <si>
    <t>PA MALILI</t>
  </si>
  <si>
    <t>PTA SULAWESI BARAT</t>
  </si>
  <si>
    <t>PA MAMUJU</t>
  </si>
  <si>
    <t>PA POLEWALI</t>
  </si>
  <si>
    <t>PA MAJENE</t>
  </si>
  <si>
    <t>PA PASANGKAYU</t>
  </si>
  <si>
    <t>PTA MATARAM</t>
  </si>
  <si>
    <t>PA TALIWANG</t>
  </si>
  <si>
    <t>PA MATARAM</t>
  </si>
  <si>
    <t>PA SELONG</t>
  </si>
  <si>
    <t>PA BIMA</t>
  </si>
  <si>
    <t>PA PRAYA</t>
  </si>
  <si>
    <t>PA SUMBAWA BESAR</t>
  </si>
  <si>
    <t>PA DOMPU</t>
  </si>
  <si>
    <t>PA GIRI MENANG</t>
  </si>
  <si>
    <t>PTA BALI</t>
  </si>
  <si>
    <t>PA DENPASAR</t>
  </si>
  <si>
    <t>PA SINGARAJA</t>
  </si>
  <si>
    <t>PA KARANG ASEM</t>
  </si>
  <si>
    <t>PA TABANAN</t>
  </si>
  <si>
    <t>PA KLUNGKUNG</t>
  </si>
  <si>
    <t>PA GIANYAR</t>
  </si>
  <si>
    <t>PA BANGLI</t>
  </si>
  <si>
    <t>PA BADUNG</t>
  </si>
  <si>
    <t>PTA KUPANG</t>
  </si>
  <si>
    <t>PA KUPANG</t>
  </si>
  <si>
    <t>PA ENDE</t>
  </si>
  <si>
    <t>PA RUTENG</t>
  </si>
  <si>
    <t>PA WAIKABUBAK</t>
  </si>
  <si>
    <t>PA WAINGAPU</t>
  </si>
  <si>
    <t>PA KALABAHI</t>
  </si>
  <si>
    <t>PA LARANTUKA</t>
  </si>
  <si>
    <t>PA ATAMBUA</t>
  </si>
  <si>
    <t>PA SOE</t>
  </si>
  <si>
    <t>PA KEFAMENANU</t>
  </si>
  <si>
    <t>PA BAJAWA</t>
  </si>
  <si>
    <t>PA MAUMERE</t>
  </si>
  <si>
    <t>PA LEWO LEBA</t>
  </si>
  <si>
    <t>PA LABUAN BAJO</t>
  </si>
  <si>
    <t>PTA AMBON</t>
  </si>
  <si>
    <t>PA AMBON</t>
  </si>
  <si>
    <t>PA MASOHI</t>
  </si>
  <si>
    <t>PA TUAL</t>
  </si>
  <si>
    <t>PA DATARAN HUNIPOPU</t>
  </si>
  <si>
    <t>PA DATARAN HUNIMOA</t>
  </si>
  <si>
    <t>PA NAMLEA</t>
  </si>
  <si>
    <t>PTA MALUKU UTARA</t>
  </si>
  <si>
    <t>PA TERNATE</t>
  </si>
  <si>
    <t>PA SOA-SIU</t>
  </si>
  <si>
    <t>PA LABUHA</t>
  </si>
  <si>
    <t>PA MOROTAI</t>
  </si>
  <si>
    <t>PTA JAYAPURA</t>
  </si>
  <si>
    <t>PA JAYAPURA</t>
  </si>
  <si>
    <t>PA WAMENA</t>
  </si>
  <si>
    <t>PA MERAUKE</t>
  </si>
  <si>
    <t>PA SENTANI</t>
  </si>
  <si>
    <t>PA BIAK</t>
  </si>
  <si>
    <t>PA SERUI</t>
  </si>
  <si>
    <t>PA NABIRE</t>
  </si>
  <si>
    <t>PA MIMIKA</t>
  </si>
  <si>
    <t>PA PANIAI</t>
  </si>
  <si>
    <t>PA ARSO</t>
  </si>
  <si>
    <t>PTA PAPUA BARAT</t>
  </si>
  <si>
    <t>PA SORONG</t>
  </si>
  <si>
    <t>PA FAK-FAK</t>
  </si>
  <si>
    <t>PA MANOKWARI</t>
  </si>
  <si>
    <t>PA KAIMANA</t>
  </si>
  <si>
    <t>penerimaan</t>
  </si>
  <si>
    <t>Pengeluaran</t>
  </si>
  <si>
    <t>Jumlah</t>
  </si>
  <si>
    <t>No</t>
  </si>
  <si>
    <t>Saldo Akhir</t>
  </si>
  <si>
    <t>REKAPITULASI DATA KEUANGAN PERKARA (L1PA7 a,b,c)</t>
  </si>
  <si>
    <t>PERIODE 1 JANUARI 2023 S/D 30 JUNI 2023</t>
  </si>
  <si>
    <t>Saldo Akhir 2022</t>
  </si>
  <si>
    <t>Saldo akhir 2022 ambil baru</t>
  </si>
  <si>
    <t>Selisih</t>
  </si>
  <si>
    <t>saldo_awal 2023</t>
  </si>
  <si>
    <t>wilayah</t>
  </si>
  <si>
    <t>Wil 1</t>
  </si>
  <si>
    <t>Wil 2</t>
  </si>
  <si>
    <t>Saldo Akhir 2022  (Terlapor ke BPK feb 2023)</t>
  </si>
  <si>
    <t>SESUAI SURAT NOMOR 2020/DJA.3/HM.00/7/2023</t>
  </si>
  <si>
    <t>DATA TERKINI (MENU BIKP KINSATKER)</t>
  </si>
  <si>
    <t>seting saldo_awal 2023</t>
  </si>
  <si>
    <t>Selisih Saldo Akhir 2022  (Terlapor ke BPK feb 2023) dengan setting saldo awal  2023</t>
  </si>
  <si>
    <t>Saldo akhir 2022 
(per 25/7/2023)</t>
  </si>
  <si>
    <t>selisih saldo akhir 2022 (per 25/7/2023) dengan setting saldo_awal 2023</t>
  </si>
  <si>
    <t>KETERANGAN</t>
  </si>
  <si>
    <t>PER 25 JULI 2023</t>
  </si>
  <si>
    <t>?????</t>
  </si>
  <si>
    <t>SUDAH 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</si>
</sst>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41" fontId="0" fillId="0" borderId="0" xfId="1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41" fontId="0" fillId="0" borderId="1" xfId="0" applyNumberFormat="1" applyBorder="1"/>
    <xf numFmtId="41" fontId="2" fillId="0" borderId="1" xfId="1" applyFont="1" applyBorder="1"/>
    <xf numFmtId="165" fontId="3" fillId="0" borderId="0" xfId="2" applyNumberFormat="1" applyFont="1"/>
    <xf numFmtId="165" fontId="4" fillId="0" borderId="1" xfId="2" applyNumberFormat="1" applyFont="1" applyBorder="1" applyAlignment="1">
      <alignment vertical="center"/>
    </xf>
    <xf numFmtId="165" fontId="5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/>
    </xf>
    <xf numFmtId="41" fontId="0" fillId="0" borderId="1" xfId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41" fontId="0" fillId="0" borderId="1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165" fontId="4" fillId="2" borderId="1" xfId="2" applyNumberFormat="1" applyFont="1" applyFill="1" applyBorder="1" applyAlignment="1">
      <alignment vertical="center"/>
    </xf>
    <xf numFmtId="41" fontId="0" fillId="2" borderId="1" xfId="1" applyFont="1" applyFill="1" applyBorder="1"/>
    <xf numFmtId="41" fontId="0" fillId="2" borderId="1" xfId="0" applyNumberFormat="1" applyFill="1" applyBorder="1"/>
    <xf numFmtId="41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5" fontId="4" fillId="3" borderId="1" xfId="2" applyNumberFormat="1" applyFont="1" applyFill="1" applyBorder="1" applyAlignment="1">
      <alignment vertical="center"/>
    </xf>
    <xf numFmtId="41" fontId="0" fillId="3" borderId="1" xfId="1" applyFont="1" applyFill="1" applyBorder="1"/>
    <xf numFmtId="41" fontId="0" fillId="3" borderId="1" xfId="0" applyNumberFormat="1" applyFill="1" applyBorder="1"/>
    <xf numFmtId="0" fontId="0" fillId="3" borderId="1" xfId="0" applyFill="1" applyBorder="1" applyAlignment="1">
      <alignment horizontal="center" vertical="center"/>
    </xf>
    <xf numFmtId="3" fontId="0" fillId="0" borderId="1" xfId="0" applyNumberFormat="1" applyBorder="1"/>
    <xf numFmtId="1" fontId="0" fillId="0" borderId="1" xfId="0" applyNumberFormat="1" applyBorder="1"/>
    <xf numFmtId="0" fontId="2" fillId="0" borderId="1" xfId="0" applyFont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165" fontId="3" fillId="4" borderId="1" xfId="2" applyNumberFormat="1" applyFont="1" applyFill="1" applyBorder="1" applyAlignment="1">
      <alignment horizontal="center" vertical="center" wrapText="1"/>
    </xf>
    <xf numFmtId="165" fontId="3" fillId="4" borderId="1" xfId="2" applyNumberFormat="1" applyFont="1" applyFill="1" applyBorder="1" applyAlignment="1">
      <alignment horizontal="center"/>
    </xf>
    <xf numFmtId="41" fontId="0" fillId="0" borderId="1" xfId="1" applyFont="1" applyBorder="1" applyAlignment="1">
      <alignment horizontal="center"/>
    </xf>
    <xf numFmtId="41" fontId="0" fillId="4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/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19"/>
  <sheetViews>
    <sheetView topLeftCell="A376" workbookViewId="0">
      <selection activeCell="A6" sqref="A6:K6"/>
    </sheetView>
  </sheetViews>
  <sheetFormatPr defaultRowHeight="14.5"/>
  <cols>
    <col min="1" max="1" width="4.453125" style="2" customWidth="1"/>
    <col min="2" max="2" width="8.453125" style="2" bestFit="1" customWidth="1"/>
    <col min="3" max="3" width="22.1796875" bestFit="1" customWidth="1"/>
    <col min="4" max="4" width="29" customWidth="1"/>
    <col min="5" max="5" width="15.7265625" style="9" bestFit="1" customWidth="1"/>
    <col min="6" max="6" width="15.1796875" style="1" bestFit="1" customWidth="1"/>
    <col min="7" max="7" width="15.1796875" style="1" customWidth="1"/>
    <col min="8" max="9" width="16.1796875" style="1" bestFit="1" customWidth="1"/>
    <col min="10" max="10" width="15.1796875" bestFit="1" customWidth="1"/>
    <col min="11" max="11" width="12.54296875" bestFit="1" customWidth="1"/>
  </cols>
  <sheetData>
    <row r="2" spans="1:11">
      <c r="A2" s="3" t="s">
        <v>453</v>
      </c>
    </row>
    <row r="3" spans="1:11">
      <c r="A3" s="3" t="s">
        <v>454</v>
      </c>
    </row>
    <row r="6" spans="1:11" s="16" customFormat="1" ht="29">
      <c r="A6" s="12" t="s">
        <v>451</v>
      </c>
      <c r="B6" s="12" t="s">
        <v>0</v>
      </c>
      <c r="C6" s="12" t="s">
        <v>1</v>
      </c>
      <c r="D6" s="12" t="s">
        <v>2</v>
      </c>
      <c r="E6" s="13" t="s">
        <v>455</v>
      </c>
      <c r="F6" s="14" t="s">
        <v>3</v>
      </c>
      <c r="G6" s="15" t="s">
        <v>456</v>
      </c>
      <c r="H6" s="14" t="s">
        <v>448</v>
      </c>
      <c r="I6" s="14" t="s">
        <v>449</v>
      </c>
      <c r="J6" s="14" t="s">
        <v>452</v>
      </c>
      <c r="K6" s="12" t="s">
        <v>457</v>
      </c>
    </row>
    <row r="7" spans="1:11">
      <c r="A7" s="4">
        <v>139</v>
      </c>
      <c r="B7" s="4">
        <v>470</v>
      </c>
      <c r="C7" s="5" t="s">
        <v>150</v>
      </c>
      <c r="D7" s="5" t="s">
        <v>154</v>
      </c>
      <c r="E7" s="10">
        <v>683012500</v>
      </c>
      <c r="F7" s="6">
        <v>210474000</v>
      </c>
      <c r="G7" s="6">
        <v>683012500</v>
      </c>
      <c r="H7" s="6">
        <v>3844896500</v>
      </c>
      <c r="I7" s="6">
        <v>3623774500</v>
      </c>
      <c r="J7" s="7">
        <f t="shared" ref="J7:J70" si="0">F7+H7-I7</f>
        <v>431596000</v>
      </c>
      <c r="K7" s="7">
        <f t="shared" ref="K7:K70" si="1">F7-E7</f>
        <v>-472538500</v>
      </c>
    </row>
    <row r="8" spans="1:11">
      <c r="A8" s="4">
        <v>332</v>
      </c>
      <c r="B8" s="4">
        <v>688</v>
      </c>
      <c r="C8" s="5" t="s">
        <v>358</v>
      </c>
      <c r="D8" s="5" t="s">
        <v>360</v>
      </c>
      <c r="E8" s="10">
        <v>210091000</v>
      </c>
      <c r="F8" s="6">
        <v>107355000</v>
      </c>
      <c r="G8" s="6">
        <v>210091000</v>
      </c>
      <c r="H8" s="6">
        <v>937975000</v>
      </c>
      <c r="I8" s="6">
        <v>919179500</v>
      </c>
      <c r="J8" s="7">
        <f t="shared" si="0"/>
        <v>126150500</v>
      </c>
      <c r="K8" s="7">
        <f t="shared" si="1"/>
        <v>-102736000</v>
      </c>
    </row>
    <row r="9" spans="1:11">
      <c r="A9" s="4">
        <v>322</v>
      </c>
      <c r="B9" s="4">
        <v>707</v>
      </c>
      <c r="C9" s="5" t="s">
        <v>347</v>
      </c>
      <c r="D9" s="5" t="s">
        <v>349</v>
      </c>
      <c r="E9" s="10">
        <v>110460000</v>
      </c>
      <c r="F9" s="6">
        <v>11935000</v>
      </c>
      <c r="G9" s="6">
        <v>110460000</v>
      </c>
      <c r="H9" s="6">
        <v>343630000</v>
      </c>
      <c r="I9" s="6">
        <v>339887500</v>
      </c>
      <c r="J9" s="7">
        <f t="shared" si="0"/>
        <v>15677500</v>
      </c>
      <c r="K9" s="7">
        <f t="shared" si="1"/>
        <v>-98525000</v>
      </c>
    </row>
    <row r="10" spans="1:11">
      <c r="A10" s="4">
        <v>123</v>
      </c>
      <c r="B10" s="4">
        <v>596</v>
      </c>
      <c r="C10" s="5" t="s">
        <v>129</v>
      </c>
      <c r="D10" s="5" t="s">
        <v>136</v>
      </c>
      <c r="E10" s="10">
        <v>128086945</v>
      </c>
      <c r="F10" s="6">
        <v>32932444</v>
      </c>
      <c r="G10" s="6">
        <v>128086945</v>
      </c>
      <c r="H10" s="6">
        <v>497445000</v>
      </c>
      <c r="I10" s="6">
        <v>473860000</v>
      </c>
      <c r="J10" s="7">
        <f t="shared" si="0"/>
        <v>56517444</v>
      </c>
      <c r="K10" s="7">
        <f t="shared" si="1"/>
        <v>-95154501</v>
      </c>
    </row>
    <row r="11" spans="1:11">
      <c r="A11" s="4">
        <v>287</v>
      </c>
      <c r="B11" s="4">
        <v>577</v>
      </c>
      <c r="C11" s="5" t="s">
        <v>304</v>
      </c>
      <c r="D11" s="5" t="s">
        <v>309</v>
      </c>
      <c r="E11" s="10">
        <v>106255000</v>
      </c>
      <c r="F11" s="6">
        <v>49580000</v>
      </c>
      <c r="G11" s="6">
        <v>106255000</v>
      </c>
      <c r="H11" s="6">
        <v>1215136000</v>
      </c>
      <c r="I11" s="6">
        <v>1115702500</v>
      </c>
      <c r="J11" s="7">
        <f t="shared" si="0"/>
        <v>149013500</v>
      </c>
      <c r="K11" s="7">
        <f t="shared" si="1"/>
        <v>-56675000</v>
      </c>
    </row>
    <row r="12" spans="1:11">
      <c r="A12" s="4">
        <v>196</v>
      </c>
      <c r="B12" s="4">
        <v>508</v>
      </c>
      <c r="C12" s="5" t="s">
        <v>184</v>
      </c>
      <c r="D12" s="5" t="s">
        <v>213</v>
      </c>
      <c r="E12" s="10">
        <v>93759000</v>
      </c>
      <c r="F12" s="6">
        <v>44647000</v>
      </c>
      <c r="G12" s="6">
        <v>40542000</v>
      </c>
      <c r="H12" s="6">
        <v>951438000</v>
      </c>
      <c r="I12" s="6">
        <v>907571000</v>
      </c>
      <c r="J12" s="7">
        <f t="shared" si="0"/>
        <v>88514000</v>
      </c>
      <c r="K12" s="7">
        <f t="shared" si="1"/>
        <v>-49112000</v>
      </c>
    </row>
    <row r="13" spans="1:11">
      <c r="A13" s="4">
        <v>165</v>
      </c>
      <c r="B13" s="4">
        <v>412</v>
      </c>
      <c r="C13" s="5" t="s">
        <v>177</v>
      </c>
      <c r="D13" s="5" t="s">
        <v>181</v>
      </c>
      <c r="E13" s="10">
        <v>128731650</v>
      </c>
      <c r="F13" s="6">
        <v>82205050</v>
      </c>
      <c r="G13" s="6">
        <v>128731650</v>
      </c>
      <c r="H13" s="6">
        <v>2395622020</v>
      </c>
      <c r="I13" s="6">
        <v>2027018900</v>
      </c>
      <c r="J13" s="7">
        <f t="shared" si="0"/>
        <v>450808170</v>
      </c>
      <c r="K13" s="7">
        <f t="shared" si="1"/>
        <v>-46526600</v>
      </c>
    </row>
    <row r="14" spans="1:11">
      <c r="A14" s="4">
        <v>14</v>
      </c>
      <c r="B14" s="4">
        <v>619</v>
      </c>
      <c r="C14" s="5" t="s">
        <v>4</v>
      </c>
      <c r="D14" s="5" t="s">
        <v>18</v>
      </c>
      <c r="E14" s="10">
        <v>99244000</v>
      </c>
      <c r="F14" s="6">
        <v>67395000</v>
      </c>
      <c r="G14" s="6">
        <v>99244000</v>
      </c>
      <c r="H14" s="6">
        <v>283533000</v>
      </c>
      <c r="I14" s="6">
        <v>272308500</v>
      </c>
      <c r="J14" s="7">
        <f t="shared" si="0"/>
        <v>78619500</v>
      </c>
      <c r="K14" s="7">
        <f t="shared" si="1"/>
        <v>-31849000</v>
      </c>
    </row>
    <row r="15" spans="1:11">
      <c r="A15" s="4">
        <v>85</v>
      </c>
      <c r="B15" s="4">
        <v>449</v>
      </c>
      <c r="C15" s="5" t="s">
        <v>83</v>
      </c>
      <c r="D15" s="5" t="s">
        <v>93</v>
      </c>
      <c r="E15" s="10">
        <v>40360000</v>
      </c>
      <c r="F15" s="6">
        <v>8605000</v>
      </c>
      <c r="G15" s="6">
        <v>40360000</v>
      </c>
      <c r="H15" s="6">
        <v>381450000</v>
      </c>
      <c r="I15" s="6">
        <v>350745000</v>
      </c>
      <c r="J15" s="7">
        <f t="shared" si="0"/>
        <v>39310000</v>
      </c>
      <c r="K15" s="7">
        <f t="shared" si="1"/>
        <v>-31755000</v>
      </c>
    </row>
    <row r="16" spans="1:11">
      <c r="A16" s="4">
        <v>239</v>
      </c>
      <c r="B16" s="4">
        <v>523</v>
      </c>
      <c r="C16" s="5" t="s">
        <v>221</v>
      </c>
      <c r="D16" s="5" t="s">
        <v>257</v>
      </c>
      <c r="E16" s="10">
        <v>991805400</v>
      </c>
      <c r="F16" s="6">
        <v>962364400</v>
      </c>
      <c r="G16" s="6">
        <v>987923400</v>
      </c>
      <c r="H16" s="6">
        <v>5245291600</v>
      </c>
      <c r="I16" s="6">
        <v>5186404100</v>
      </c>
      <c r="J16" s="7">
        <f t="shared" si="0"/>
        <v>1021251900</v>
      </c>
      <c r="K16" s="7">
        <f t="shared" si="1"/>
        <v>-29441000</v>
      </c>
    </row>
    <row r="17" spans="1:11">
      <c r="A17" s="4">
        <v>409</v>
      </c>
      <c r="B17" s="4">
        <v>439</v>
      </c>
      <c r="C17" s="5" t="s">
        <v>443</v>
      </c>
      <c r="D17" s="5" t="s">
        <v>444</v>
      </c>
      <c r="E17" s="10">
        <v>30916900</v>
      </c>
      <c r="F17" s="6">
        <v>5851900</v>
      </c>
      <c r="G17" s="6">
        <v>5851900</v>
      </c>
      <c r="H17" s="6">
        <v>180007500</v>
      </c>
      <c r="I17" s="6">
        <v>176365800</v>
      </c>
      <c r="J17" s="7">
        <f t="shared" si="0"/>
        <v>9493600</v>
      </c>
      <c r="K17" s="7">
        <f t="shared" si="1"/>
        <v>-25065000</v>
      </c>
    </row>
    <row r="18" spans="1:11">
      <c r="A18" s="4">
        <v>133</v>
      </c>
      <c r="B18" s="4">
        <v>406</v>
      </c>
      <c r="C18" s="5" t="s">
        <v>144</v>
      </c>
      <c r="D18" s="5" t="s">
        <v>147</v>
      </c>
      <c r="E18" s="10">
        <v>560446000</v>
      </c>
      <c r="F18" s="6">
        <v>535736000</v>
      </c>
      <c r="G18" s="6">
        <v>560446000</v>
      </c>
      <c r="H18" s="6">
        <v>3846154000</v>
      </c>
      <c r="I18" s="6">
        <v>3662049000</v>
      </c>
      <c r="J18" s="7">
        <f t="shared" si="0"/>
        <v>719841000</v>
      </c>
      <c r="K18" s="7">
        <f t="shared" si="1"/>
        <v>-24710000</v>
      </c>
    </row>
    <row r="19" spans="1:11">
      <c r="A19" s="4">
        <v>395</v>
      </c>
      <c r="B19" s="4">
        <v>604</v>
      </c>
      <c r="C19" s="5" t="s">
        <v>427</v>
      </c>
      <c r="D19" s="5" t="s">
        <v>428</v>
      </c>
      <c r="E19" s="10">
        <v>199077800</v>
      </c>
      <c r="F19" s="6">
        <v>175792000</v>
      </c>
      <c r="G19" s="6">
        <v>199077800</v>
      </c>
      <c r="H19" s="6">
        <v>406672700</v>
      </c>
      <c r="I19" s="6">
        <v>466915700</v>
      </c>
      <c r="J19" s="7">
        <f t="shared" si="0"/>
        <v>115549000</v>
      </c>
      <c r="K19" s="7">
        <f t="shared" si="1"/>
        <v>-23285800</v>
      </c>
    </row>
    <row r="20" spans="1:11">
      <c r="A20" s="4">
        <v>35</v>
      </c>
      <c r="B20" s="4">
        <v>747</v>
      </c>
      <c r="C20" s="5" t="s">
        <v>28</v>
      </c>
      <c r="D20" s="5" t="s">
        <v>40</v>
      </c>
      <c r="E20" s="10">
        <v>151138000</v>
      </c>
      <c r="F20" s="6">
        <v>128655000</v>
      </c>
      <c r="G20" s="6">
        <v>151138000</v>
      </c>
      <c r="H20" s="6">
        <v>1871848300</v>
      </c>
      <c r="I20" s="6">
        <v>1744192200</v>
      </c>
      <c r="J20" s="7">
        <f t="shared" si="0"/>
        <v>256311100</v>
      </c>
      <c r="K20" s="7">
        <f t="shared" si="1"/>
        <v>-22483000</v>
      </c>
    </row>
    <row r="21" spans="1:11">
      <c r="A21" s="4">
        <v>318</v>
      </c>
      <c r="B21" s="4">
        <v>696</v>
      </c>
      <c r="C21" s="5" t="s">
        <v>336</v>
      </c>
      <c r="D21" s="5" t="s">
        <v>344</v>
      </c>
      <c r="E21" s="10">
        <v>25016000</v>
      </c>
      <c r="F21" s="6">
        <v>4300000</v>
      </c>
      <c r="G21" s="6">
        <v>25016000</v>
      </c>
      <c r="H21" s="6">
        <v>227990000</v>
      </c>
      <c r="I21" s="6">
        <v>217051000</v>
      </c>
      <c r="J21" s="7">
        <f t="shared" si="0"/>
        <v>15239000</v>
      </c>
      <c r="K21" s="7">
        <f t="shared" si="1"/>
        <v>-20716000</v>
      </c>
    </row>
    <row r="22" spans="1:11">
      <c r="A22" s="4">
        <v>346</v>
      </c>
      <c r="B22" s="4">
        <v>680</v>
      </c>
      <c r="C22" s="5" t="s">
        <v>358</v>
      </c>
      <c r="D22" s="5" t="s">
        <v>374</v>
      </c>
      <c r="E22" s="10">
        <v>55540000</v>
      </c>
      <c r="F22" s="6">
        <v>36050000</v>
      </c>
      <c r="G22" s="6">
        <v>55540000</v>
      </c>
      <c r="H22" s="6">
        <v>632590000</v>
      </c>
      <c r="I22" s="6">
        <v>585598000</v>
      </c>
      <c r="J22" s="7">
        <f t="shared" si="0"/>
        <v>83042000</v>
      </c>
      <c r="K22" s="7">
        <f t="shared" si="1"/>
        <v>-19490000</v>
      </c>
    </row>
    <row r="23" spans="1:11">
      <c r="A23" s="4">
        <v>323</v>
      </c>
      <c r="B23" s="4">
        <v>708</v>
      </c>
      <c r="C23" s="5" t="s">
        <v>347</v>
      </c>
      <c r="D23" s="5" t="s">
        <v>350</v>
      </c>
      <c r="E23" s="10">
        <v>38175000</v>
      </c>
      <c r="F23" s="6">
        <v>19055000</v>
      </c>
      <c r="G23" s="6">
        <v>19055000</v>
      </c>
      <c r="H23" s="6">
        <v>457655000</v>
      </c>
      <c r="I23" s="6">
        <v>426391100</v>
      </c>
      <c r="J23" s="7">
        <f t="shared" si="0"/>
        <v>50318900</v>
      </c>
      <c r="K23" s="7">
        <f t="shared" si="1"/>
        <v>-19120000</v>
      </c>
    </row>
    <row r="24" spans="1:11">
      <c r="A24" s="4">
        <v>301</v>
      </c>
      <c r="B24" s="4">
        <v>835</v>
      </c>
      <c r="C24" s="5" t="s">
        <v>318</v>
      </c>
      <c r="D24" s="5" t="s">
        <v>325</v>
      </c>
      <c r="E24" s="10">
        <v>27050000</v>
      </c>
      <c r="F24" s="6">
        <v>8965000</v>
      </c>
      <c r="G24" s="6">
        <v>27050000</v>
      </c>
      <c r="H24" s="6">
        <v>356457750</v>
      </c>
      <c r="I24" s="6">
        <v>341109250</v>
      </c>
      <c r="J24" s="7">
        <f t="shared" si="0"/>
        <v>24313500</v>
      </c>
      <c r="K24" s="7">
        <f t="shared" si="1"/>
        <v>-18085000</v>
      </c>
    </row>
    <row r="25" spans="1:11">
      <c r="A25" s="4">
        <v>365</v>
      </c>
      <c r="B25" s="4">
        <v>636</v>
      </c>
      <c r="C25" s="5" t="s">
        <v>387</v>
      </c>
      <c r="D25" s="5" t="s">
        <v>395</v>
      </c>
      <c r="E25" s="10">
        <v>59972000</v>
      </c>
      <c r="F25" s="6">
        <v>47672000</v>
      </c>
      <c r="G25" s="6">
        <v>59972000</v>
      </c>
      <c r="H25" s="6">
        <v>834790400</v>
      </c>
      <c r="I25" s="6">
        <v>763910400</v>
      </c>
      <c r="J25" s="7">
        <f t="shared" si="0"/>
        <v>118552000</v>
      </c>
      <c r="K25" s="7">
        <f t="shared" si="1"/>
        <v>-12300000</v>
      </c>
    </row>
    <row r="26" spans="1:11">
      <c r="A26" s="4">
        <v>4</v>
      </c>
      <c r="B26" s="4">
        <v>615</v>
      </c>
      <c r="C26" s="5" t="s">
        <v>4</v>
      </c>
      <c r="D26" s="5" t="s">
        <v>8</v>
      </c>
      <c r="E26" s="10">
        <v>109027500</v>
      </c>
      <c r="F26" s="6">
        <v>97054500</v>
      </c>
      <c r="G26" s="6">
        <v>99104500</v>
      </c>
      <c r="H26" s="6">
        <v>520237500</v>
      </c>
      <c r="I26" s="6">
        <v>521800000</v>
      </c>
      <c r="J26" s="7">
        <f t="shared" si="0"/>
        <v>95492000</v>
      </c>
      <c r="K26" s="7">
        <f t="shared" si="1"/>
        <v>-11973000</v>
      </c>
    </row>
    <row r="27" spans="1:11">
      <c r="A27" s="4">
        <v>17</v>
      </c>
      <c r="B27" s="4">
        <v>622</v>
      </c>
      <c r="C27" s="5" t="s">
        <v>4</v>
      </c>
      <c r="D27" s="5" t="s">
        <v>21</v>
      </c>
      <c r="E27" s="10">
        <v>63109000</v>
      </c>
      <c r="F27" s="6">
        <v>52439000</v>
      </c>
      <c r="G27" s="6">
        <v>62149000</v>
      </c>
      <c r="H27" s="6">
        <v>357245096</v>
      </c>
      <c r="I27" s="6">
        <v>353147000</v>
      </c>
      <c r="J27" s="7">
        <f t="shared" si="0"/>
        <v>56537096</v>
      </c>
      <c r="K27" s="7">
        <f t="shared" si="1"/>
        <v>-10670000</v>
      </c>
    </row>
    <row r="28" spans="1:11">
      <c r="A28" s="4">
        <v>161</v>
      </c>
      <c r="B28" s="4">
        <v>815</v>
      </c>
      <c r="C28" s="5" t="s">
        <v>150</v>
      </c>
      <c r="D28" s="5" t="s">
        <v>176</v>
      </c>
      <c r="E28" s="10">
        <v>184600000</v>
      </c>
      <c r="F28" s="6">
        <v>174835000</v>
      </c>
      <c r="G28" s="6">
        <v>174655000</v>
      </c>
      <c r="H28" s="6">
        <v>1573760000</v>
      </c>
      <c r="I28" s="6">
        <v>1541570000</v>
      </c>
      <c r="J28" s="7">
        <f t="shared" si="0"/>
        <v>207025000</v>
      </c>
      <c r="K28" s="7">
        <f t="shared" si="1"/>
        <v>-9765000</v>
      </c>
    </row>
    <row r="29" spans="1:11">
      <c r="A29" s="4">
        <v>361</v>
      </c>
      <c r="B29" s="4">
        <v>634</v>
      </c>
      <c r="C29" s="5" t="s">
        <v>387</v>
      </c>
      <c r="D29" s="5" t="s">
        <v>391</v>
      </c>
      <c r="E29" s="10">
        <v>77830000</v>
      </c>
      <c r="F29" s="6">
        <v>69440000</v>
      </c>
      <c r="G29" s="6">
        <v>77830000</v>
      </c>
      <c r="H29" s="6">
        <v>1108380000</v>
      </c>
      <c r="I29" s="6">
        <v>1062548000</v>
      </c>
      <c r="J29" s="7">
        <f t="shared" si="0"/>
        <v>115272000</v>
      </c>
      <c r="K29" s="7">
        <f t="shared" si="1"/>
        <v>-8390000</v>
      </c>
    </row>
    <row r="30" spans="1:11">
      <c r="A30" s="4">
        <v>80</v>
      </c>
      <c r="B30" s="4">
        <v>450</v>
      </c>
      <c r="C30" s="5" t="s">
        <v>83</v>
      </c>
      <c r="D30" s="5" t="s">
        <v>88</v>
      </c>
      <c r="E30" s="10">
        <v>23615000</v>
      </c>
      <c r="F30" s="6">
        <v>15415000</v>
      </c>
      <c r="G30" s="6">
        <v>23615000</v>
      </c>
      <c r="H30" s="6">
        <v>265607000</v>
      </c>
      <c r="I30" s="6">
        <v>243373500</v>
      </c>
      <c r="J30" s="7">
        <f t="shared" si="0"/>
        <v>37648500</v>
      </c>
      <c r="K30" s="7">
        <f t="shared" si="1"/>
        <v>-8200000</v>
      </c>
    </row>
    <row r="31" spans="1:11">
      <c r="A31" s="4">
        <v>285</v>
      </c>
      <c r="B31" s="4">
        <v>578</v>
      </c>
      <c r="C31" s="5" t="s">
        <v>304</v>
      </c>
      <c r="D31" s="5" t="s">
        <v>307</v>
      </c>
      <c r="E31" s="10">
        <v>94908000</v>
      </c>
      <c r="F31" s="6">
        <v>87405000</v>
      </c>
      <c r="G31" s="6">
        <v>94908000</v>
      </c>
      <c r="H31" s="6">
        <v>1354930000</v>
      </c>
      <c r="I31" s="6">
        <v>1224095000</v>
      </c>
      <c r="J31" s="7">
        <f t="shared" si="0"/>
        <v>218240000</v>
      </c>
      <c r="K31" s="7">
        <f t="shared" si="1"/>
        <v>-7503000</v>
      </c>
    </row>
    <row r="32" spans="1:11">
      <c r="A32" s="4">
        <v>235</v>
      </c>
      <c r="B32" s="4">
        <v>511</v>
      </c>
      <c r="C32" s="5" t="s">
        <v>221</v>
      </c>
      <c r="D32" s="5" t="s">
        <v>253</v>
      </c>
      <c r="E32" s="10">
        <v>97261000</v>
      </c>
      <c r="F32" s="6">
        <v>90271000</v>
      </c>
      <c r="G32" s="6">
        <v>97261000</v>
      </c>
      <c r="H32" s="6">
        <v>2010013500</v>
      </c>
      <c r="I32" s="6">
        <v>1899778000</v>
      </c>
      <c r="J32" s="7">
        <f t="shared" si="0"/>
        <v>200506500</v>
      </c>
      <c r="K32" s="7">
        <f t="shared" si="1"/>
        <v>-6990000</v>
      </c>
    </row>
    <row r="33" spans="1:11">
      <c r="A33" s="4">
        <v>225</v>
      </c>
      <c r="B33" s="4">
        <v>537</v>
      </c>
      <c r="C33" s="5" t="s">
        <v>221</v>
      </c>
      <c r="D33" s="5" t="s">
        <v>243</v>
      </c>
      <c r="E33" s="10">
        <v>39766000</v>
      </c>
      <c r="F33" s="6">
        <v>32923000</v>
      </c>
      <c r="G33" s="6">
        <v>39766000</v>
      </c>
      <c r="H33" s="6">
        <v>1289930000</v>
      </c>
      <c r="I33" s="6">
        <v>1223026000</v>
      </c>
      <c r="J33" s="7">
        <f t="shared" si="0"/>
        <v>99827000</v>
      </c>
      <c r="K33" s="7">
        <f t="shared" si="1"/>
        <v>-6843000</v>
      </c>
    </row>
    <row r="34" spans="1:11">
      <c r="A34" s="4">
        <v>362</v>
      </c>
      <c r="B34" s="4">
        <v>638</v>
      </c>
      <c r="C34" s="5" t="s">
        <v>387</v>
      </c>
      <c r="D34" s="5" t="s">
        <v>392</v>
      </c>
      <c r="E34" s="10">
        <v>358121400</v>
      </c>
      <c r="F34" s="6">
        <v>353071400</v>
      </c>
      <c r="G34" s="6">
        <v>358121400</v>
      </c>
      <c r="H34" s="6">
        <v>1322004900</v>
      </c>
      <c r="I34" s="6">
        <v>1290162500</v>
      </c>
      <c r="J34" s="7">
        <f t="shared" si="0"/>
        <v>384913800</v>
      </c>
      <c r="K34" s="7">
        <f t="shared" si="1"/>
        <v>-5050000</v>
      </c>
    </row>
    <row r="35" spans="1:11">
      <c r="A35" s="4">
        <v>20</v>
      </c>
      <c r="B35" s="4">
        <v>613</v>
      </c>
      <c r="C35" s="5" t="s">
        <v>4</v>
      </c>
      <c r="D35" s="5" t="s">
        <v>24</v>
      </c>
      <c r="E35" s="10">
        <v>12315000</v>
      </c>
      <c r="F35" s="6">
        <v>7805000</v>
      </c>
      <c r="G35" s="6">
        <v>12315000</v>
      </c>
      <c r="H35" s="6">
        <v>175576000</v>
      </c>
      <c r="I35" s="6">
        <v>149532000</v>
      </c>
      <c r="J35" s="7">
        <f t="shared" si="0"/>
        <v>33849000</v>
      </c>
      <c r="K35" s="7">
        <f t="shared" si="1"/>
        <v>-4510000</v>
      </c>
    </row>
    <row r="36" spans="1:11">
      <c r="A36" s="4">
        <v>217</v>
      </c>
      <c r="B36" s="4">
        <v>518</v>
      </c>
      <c r="C36" s="5" t="s">
        <v>221</v>
      </c>
      <c r="D36" s="5" t="s">
        <v>235</v>
      </c>
      <c r="E36" s="10">
        <v>166563750</v>
      </c>
      <c r="F36" s="6">
        <v>162333000</v>
      </c>
      <c r="G36" s="6">
        <v>166563750</v>
      </c>
      <c r="H36" s="6">
        <v>1368146000</v>
      </c>
      <c r="I36" s="6">
        <v>1326649000</v>
      </c>
      <c r="J36" s="7">
        <f t="shared" si="0"/>
        <v>203830000</v>
      </c>
      <c r="K36" s="7">
        <f t="shared" si="1"/>
        <v>-4230750</v>
      </c>
    </row>
    <row r="37" spans="1:11">
      <c r="A37" s="4">
        <v>19</v>
      </c>
      <c r="B37" s="4">
        <v>610</v>
      </c>
      <c r="C37" s="5" t="s">
        <v>4</v>
      </c>
      <c r="D37" s="5" t="s">
        <v>23</v>
      </c>
      <c r="E37" s="10">
        <v>59459000</v>
      </c>
      <c r="F37" s="6">
        <v>55314000</v>
      </c>
      <c r="G37" s="6">
        <v>59459000</v>
      </c>
      <c r="H37" s="6">
        <v>687219035</v>
      </c>
      <c r="I37" s="6">
        <v>638150500</v>
      </c>
      <c r="J37" s="7">
        <f t="shared" si="0"/>
        <v>104382535</v>
      </c>
      <c r="K37" s="7">
        <f t="shared" si="1"/>
        <v>-4145000</v>
      </c>
    </row>
    <row r="38" spans="1:11">
      <c r="A38" s="4">
        <v>296</v>
      </c>
      <c r="B38" s="4">
        <v>715</v>
      </c>
      <c r="C38" s="5" t="s">
        <v>318</v>
      </c>
      <c r="D38" s="5" t="s">
        <v>320</v>
      </c>
      <c r="E38" s="10">
        <v>4705000</v>
      </c>
      <c r="F38" s="6">
        <v>1170000</v>
      </c>
      <c r="G38" s="6">
        <v>4705000</v>
      </c>
      <c r="H38" s="6">
        <v>11149000</v>
      </c>
      <c r="I38" s="6">
        <v>11279000</v>
      </c>
      <c r="J38" s="7">
        <f t="shared" si="0"/>
        <v>1040000</v>
      </c>
      <c r="K38" s="7">
        <f t="shared" si="1"/>
        <v>-3535000</v>
      </c>
    </row>
    <row r="39" spans="1:11">
      <c r="A39" s="4">
        <v>10</v>
      </c>
      <c r="B39" s="4">
        <v>624</v>
      </c>
      <c r="C39" s="5" t="s">
        <v>4</v>
      </c>
      <c r="D39" s="5" t="s">
        <v>14</v>
      </c>
      <c r="E39" s="10">
        <v>12770000</v>
      </c>
      <c r="F39" s="6">
        <v>9715000</v>
      </c>
      <c r="G39" s="6">
        <v>12770000</v>
      </c>
      <c r="H39" s="6">
        <v>274680000</v>
      </c>
      <c r="I39" s="6">
        <v>237450000</v>
      </c>
      <c r="J39" s="7">
        <f t="shared" si="0"/>
        <v>46945000</v>
      </c>
      <c r="K39" s="7">
        <f t="shared" si="1"/>
        <v>-3055000</v>
      </c>
    </row>
    <row r="40" spans="1:11">
      <c r="A40" s="4">
        <v>5</v>
      </c>
      <c r="B40" s="4">
        <v>609</v>
      </c>
      <c r="C40" s="5" t="s">
        <v>4</v>
      </c>
      <c r="D40" s="5" t="s">
        <v>9</v>
      </c>
      <c r="E40" s="10">
        <v>19985972</v>
      </c>
      <c r="F40" s="6">
        <v>17131000</v>
      </c>
      <c r="G40" s="6">
        <v>19985972</v>
      </c>
      <c r="H40" s="6">
        <v>307022500</v>
      </c>
      <c r="I40" s="6">
        <v>283728500</v>
      </c>
      <c r="J40" s="7">
        <f t="shared" si="0"/>
        <v>40425000</v>
      </c>
      <c r="K40" s="7">
        <f t="shared" si="1"/>
        <v>-2854972</v>
      </c>
    </row>
    <row r="41" spans="1:11">
      <c r="A41" s="4">
        <v>250</v>
      </c>
      <c r="B41" s="4">
        <v>552</v>
      </c>
      <c r="C41" s="5" t="s">
        <v>265</v>
      </c>
      <c r="D41" s="5" t="s">
        <v>270</v>
      </c>
      <c r="E41" s="10">
        <v>5186000</v>
      </c>
      <c r="F41" s="6">
        <v>2481000</v>
      </c>
      <c r="G41" s="6">
        <v>5186000</v>
      </c>
      <c r="H41" s="6">
        <v>211564000</v>
      </c>
      <c r="I41" s="6">
        <v>193340000</v>
      </c>
      <c r="J41" s="7">
        <f t="shared" si="0"/>
        <v>20705000</v>
      </c>
      <c r="K41" s="7">
        <f t="shared" si="1"/>
        <v>-2705000</v>
      </c>
    </row>
    <row r="42" spans="1:11">
      <c r="A42" s="4">
        <v>364</v>
      </c>
      <c r="B42" s="4">
        <v>635</v>
      </c>
      <c r="C42" s="5" t="s">
        <v>387</v>
      </c>
      <c r="D42" s="5" t="s">
        <v>394</v>
      </c>
      <c r="E42" s="10">
        <v>15790010</v>
      </c>
      <c r="F42" s="6">
        <v>13330000</v>
      </c>
      <c r="G42" s="6">
        <v>15790010</v>
      </c>
      <c r="H42" s="6">
        <v>403128000</v>
      </c>
      <c r="I42" s="6">
        <v>375733500</v>
      </c>
      <c r="J42" s="7">
        <f t="shared" si="0"/>
        <v>40724500</v>
      </c>
      <c r="K42" s="7">
        <f t="shared" si="1"/>
        <v>-2460010</v>
      </c>
    </row>
    <row r="43" spans="1:11">
      <c r="A43" s="4">
        <v>334</v>
      </c>
      <c r="B43" s="4">
        <v>683</v>
      </c>
      <c r="C43" s="5" t="s">
        <v>358</v>
      </c>
      <c r="D43" s="5" t="s">
        <v>362</v>
      </c>
      <c r="E43" s="10">
        <v>58688000</v>
      </c>
      <c r="F43" s="6">
        <v>56668000</v>
      </c>
      <c r="G43" s="6">
        <v>58688000</v>
      </c>
      <c r="H43" s="6">
        <v>522250000</v>
      </c>
      <c r="I43" s="6">
        <v>516915000</v>
      </c>
      <c r="J43" s="7">
        <f t="shared" si="0"/>
        <v>62003000</v>
      </c>
      <c r="K43" s="7">
        <f t="shared" si="1"/>
        <v>-2020000</v>
      </c>
    </row>
    <row r="44" spans="1:11">
      <c r="A44" s="4">
        <v>327</v>
      </c>
      <c r="B44" s="4">
        <v>711</v>
      </c>
      <c r="C44" s="5" t="s">
        <v>347</v>
      </c>
      <c r="D44" s="5" t="s">
        <v>354</v>
      </c>
      <c r="E44" s="10">
        <v>11505000</v>
      </c>
      <c r="F44" s="6">
        <v>9905000</v>
      </c>
      <c r="G44" s="6">
        <v>11505000</v>
      </c>
      <c r="H44" s="6">
        <v>333995500</v>
      </c>
      <c r="I44" s="6">
        <v>301317000</v>
      </c>
      <c r="J44" s="7">
        <f t="shared" si="0"/>
        <v>42583500</v>
      </c>
      <c r="K44" s="7">
        <f t="shared" si="1"/>
        <v>-1600000</v>
      </c>
    </row>
    <row r="45" spans="1:11">
      <c r="A45" s="4">
        <v>249</v>
      </c>
      <c r="B45" s="4">
        <v>555</v>
      </c>
      <c r="C45" s="5" t="s">
        <v>265</v>
      </c>
      <c r="D45" s="5" t="s">
        <v>269</v>
      </c>
      <c r="E45" s="10">
        <v>8458700</v>
      </c>
      <c r="F45" s="6">
        <v>6945000</v>
      </c>
      <c r="G45" s="6">
        <v>8458700</v>
      </c>
      <c r="H45" s="6">
        <v>256555000</v>
      </c>
      <c r="I45" s="6">
        <v>249138500</v>
      </c>
      <c r="J45" s="7">
        <f t="shared" si="0"/>
        <v>14361500</v>
      </c>
      <c r="K45" s="7">
        <f t="shared" si="1"/>
        <v>-1513700</v>
      </c>
    </row>
    <row r="46" spans="1:11">
      <c r="A46" s="4">
        <v>317</v>
      </c>
      <c r="B46" s="4">
        <v>697</v>
      </c>
      <c r="C46" s="5" t="s">
        <v>336</v>
      </c>
      <c r="D46" s="5" t="s">
        <v>343</v>
      </c>
      <c r="E46" s="10">
        <v>23562000</v>
      </c>
      <c r="F46" s="6">
        <v>22177000</v>
      </c>
      <c r="G46" s="6">
        <v>22177000</v>
      </c>
      <c r="H46" s="6">
        <v>370965000</v>
      </c>
      <c r="I46" s="6">
        <v>392005000</v>
      </c>
      <c r="J46" s="7">
        <f t="shared" si="0"/>
        <v>1137000</v>
      </c>
      <c r="K46" s="7">
        <f t="shared" si="1"/>
        <v>-1385000</v>
      </c>
    </row>
    <row r="47" spans="1:11">
      <c r="A47" s="4">
        <v>399</v>
      </c>
      <c r="B47" s="4">
        <v>430</v>
      </c>
      <c r="C47" s="5" t="s">
        <v>432</v>
      </c>
      <c r="D47" s="5" t="s">
        <v>433</v>
      </c>
      <c r="E47" s="10">
        <v>14735000</v>
      </c>
      <c r="F47" s="6">
        <v>13575000</v>
      </c>
      <c r="G47" s="6">
        <v>14735000</v>
      </c>
      <c r="H47" s="6">
        <v>350180000</v>
      </c>
      <c r="I47" s="6">
        <v>225696000</v>
      </c>
      <c r="J47" s="7">
        <f t="shared" si="0"/>
        <v>138059000</v>
      </c>
      <c r="K47" s="7">
        <f t="shared" si="1"/>
        <v>-1160000</v>
      </c>
    </row>
    <row r="48" spans="1:11">
      <c r="A48" s="4">
        <v>387</v>
      </c>
      <c r="B48" s="4">
        <v>649</v>
      </c>
      <c r="C48" s="5" t="s">
        <v>405</v>
      </c>
      <c r="D48" s="5" t="s">
        <v>418</v>
      </c>
      <c r="E48" s="10">
        <v>1810000</v>
      </c>
      <c r="F48" s="6">
        <v>910000</v>
      </c>
      <c r="G48" s="6">
        <v>1810000</v>
      </c>
      <c r="H48" s="6">
        <v>20730000</v>
      </c>
      <c r="I48" s="6">
        <v>18907000</v>
      </c>
      <c r="J48" s="7">
        <f t="shared" si="0"/>
        <v>2733000</v>
      </c>
      <c r="K48" s="7">
        <f t="shared" si="1"/>
        <v>-900000</v>
      </c>
    </row>
    <row r="49" spans="1:11">
      <c r="A49" s="4">
        <v>93</v>
      </c>
      <c r="B49" s="4">
        <v>737</v>
      </c>
      <c r="C49" s="5" t="s">
        <v>101</v>
      </c>
      <c r="D49" s="5" t="s">
        <v>103</v>
      </c>
      <c r="E49" s="10">
        <v>47216000</v>
      </c>
      <c r="F49" s="6">
        <v>46367000</v>
      </c>
      <c r="G49" s="6">
        <v>47216000</v>
      </c>
      <c r="H49" s="6">
        <v>584798500</v>
      </c>
      <c r="I49" s="6">
        <v>565206000</v>
      </c>
      <c r="J49" s="7">
        <f t="shared" si="0"/>
        <v>65959500</v>
      </c>
      <c r="K49" s="7">
        <f t="shared" si="1"/>
        <v>-849000</v>
      </c>
    </row>
    <row r="50" spans="1:11">
      <c r="A50" s="4">
        <v>372</v>
      </c>
      <c r="B50" s="4">
        <v>628</v>
      </c>
      <c r="C50" s="5" t="s">
        <v>396</v>
      </c>
      <c r="D50" s="5" t="s">
        <v>402</v>
      </c>
      <c r="E50" s="10">
        <v>2355000</v>
      </c>
      <c r="F50" s="6">
        <v>1520000</v>
      </c>
      <c r="G50" s="6">
        <v>2355000</v>
      </c>
      <c r="H50" s="6">
        <v>11762500</v>
      </c>
      <c r="I50" s="6">
        <v>11804500</v>
      </c>
      <c r="J50" s="7">
        <f t="shared" si="0"/>
        <v>1478000</v>
      </c>
      <c r="K50" s="7">
        <f t="shared" si="1"/>
        <v>-835000</v>
      </c>
    </row>
    <row r="51" spans="1:11">
      <c r="A51" s="4">
        <v>185</v>
      </c>
      <c r="B51" s="4">
        <v>478</v>
      </c>
      <c r="C51" s="5" t="s">
        <v>184</v>
      </c>
      <c r="D51" s="5" t="s">
        <v>202</v>
      </c>
      <c r="E51" s="10">
        <v>78255000</v>
      </c>
      <c r="F51" s="6">
        <v>77620000</v>
      </c>
      <c r="G51" s="6">
        <v>78255000</v>
      </c>
      <c r="H51" s="6">
        <v>835244500</v>
      </c>
      <c r="I51" s="6">
        <v>833190500</v>
      </c>
      <c r="J51" s="7">
        <f t="shared" si="0"/>
        <v>79674000</v>
      </c>
      <c r="K51" s="7">
        <f t="shared" si="1"/>
        <v>-635000</v>
      </c>
    </row>
    <row r="52" spans="1:11">
      <c r="A52" s="4">
        <v>348</v>
      </c>
      <c r="B52" s="4">
        <v>674</v>
      </c>
      <c r="C52" s="5" t="s">
        <v>358</v>
      </c>
      <c r="D52" s="5" t="s">
        <v>376</v>
      </c>
      <c r="E52" s="10">
        <v>32590000</v>
      </c>
      <c r="F52" s="6">
        <v>31960000</v>
      </c>
      <c r="G52" s="6">
        <v>32590000</v>
      </c>
      <c r="H52" s="6">
        <v>654371000</v>
      </c>
      <c r="I52" s="6">
        <v>593036000</v>
      </c>
      <c r="J52" s="7">
        <f t="shared" si="0"/>
        <v>93295000</v>
      </c>
      <c r="K52" s="7">
        <f t="shared" si="1"/>
        <v>-630000</v>
      </c>
    </row>
    <row r="53" spans="1:11">
      <c r="A53" s="4">
        <v>11</v>
      </c>
      <c r="B53" s="4">
        <v>608</v>
      </c>
      <c r="C53" s="5" t="s">
        <v>4</v>
      </c>
      <c r="D53" s="5" t="s">
        <v>15</v>
      </c>
      <c r="E53" s="10">
        <v>4325000</v>
      </c>
      <c r="F53" s="6">
        <v>3735000</v>
      </c>
      <c r="G53" s="6">
        <v>4325000</v>
      </c>
      <c r="H53" s="6">
        <v>80735800</v>
      </c>
      <c r="I53" s="6">
        <v>77580800</v>
      </c>
      <c r="J53" s="7">
        <f t="shared" si="0"/>
        <v>6890000</v>
      </c>
      <c r="K53" s="7">
        <f t="shared" si="1"/>
        <v>-590000</v>
      </c>
    </row>
    <row r="54" spans="1:11">
      <c r="A54" s="4">
        <v>18</v>
      </c>
      <c r="B54" s="4">
        <v>616</v>
      </c>
      <c r="C54" s="5" t="s">
        <v>4</v>
      </c>
      <c r="D54" s="5" t="s">
        <v>22</v>
      </c>
      <c r="E54" s="10">
        <v>36843000</v>
      </c>
      <c r="F54" s="6">
        <v>36268000</v>
      </c>
      <c r="G54" s="6">
        <v>36843000</v>
      </c>
      <c r="H54" s="6">
        <v>174561000</v>
      </c>
      <c r="I54" s="6">
        <v>168383000</v>
      </c>
      <c r="J54" s="7">
        <f t="shared" si="0"/>
        <v>42446000</v>
      </c>
      <c r="K54" s="7">
        <f t="shared" si="1"/>
        <v>-575000</v>
      </c>
    </row>
    <row r="55" spans="1:11">
      <c r="A55" s="4">
        <v>214</v>
      </c>
      <c r="B55" s="4">
        <v>521</v>
      </c>
      <c r="C55" s="5" t="s">
        <v>221</v>
      </c>
      <c r="D55" s="5" t="s">
        <v>232</v>
      </c>
      <c r="E55" s="10">
        <v>122541000</v>
      </c>
      <c r="F55" s="6">
        <v>121977000</v>
      </c>
      <c r="G55" s="6">
        <v>122541000</v>
      </c>
      <c r="H55" s="6">
        <v>3072149000</v>
      </c>
      <c r="I55" s="6">
        <v>2777884400</v>
      </c>
      <c r="J55" s="7">
        <f t="shared" si="0"/>
        <v>416241600</v>
      </c>
      <c r="K55" s="7">
        <f t="shared" si="1"/>
        <v>-564000</v>
      </c>
    </row>
    <row r="56" spans="1:11">
      <c r="A56" s="4">
        <v>33</v>
      </c>
      <c r="B56" s="4">
        <v>754</v>
      </c>
      <c r="C56" s="5" t="s">
        <v>28</v>
      </c>
      <c r="D56" s="5" t="s">
        <v>38</v>
      </c>
      <c r="E56" s="10">
        <v>3760000</v>
      </c>
      <c r="F56" s="6">
        <v>3260000</v>
      </c>
      <c r="G56" s="6">
        <v>3760000</v>
      </c>
      <c r="H56" s="6">
        <v>77851000</v>
      </c>
      <c r="I56" s="6">
        <v>65130000</v>
      </c>
      <c r="J56" s="7">
        <f t="shared" si="0"/>
        <v>15981000</v>
      </c>
      <c r="K56" s="7">
        <f t="shared" si="1"/>
        <v>-500000</v>
      </c>
    </row>
    <row r="57" spans="1:11">
      <c r="A57" s="4">
        <v>261</v>
      </c>
      <c r="B57" s="4">
        <v>574</v>
      </c>
      <c r="C57" s="5" t="s">
        <v>277</v>
      </c>
      <c r="D57" s="5" t="s">
        <v>282</v>
      </c>
      <c r="E57" s="10">
        <v>19353000</v>
      </c>
      <c r="F57" s="6">
        <v>18853000</v>
      </c>
      <c r="G57" s="6">
        <v>19353000</v>
      </c>
      <c r="H57" s="6">
        <v>821100005</v>
      </c>
      <c r="I57" s="6">
        <v>753707000</v>
      </c>
      <c r="J57" s="7">
        <f t="shared" si="0"/>
        <v>86246005</v>
      </c>
      <c r="K57" s="7">
        <f t="shared" si="1"/>
        <v>-500000</v>
      </c>
    </row>
    <row r="58" spans="1:11">
      <c r="A58" s="4">
        <v>294</v>
      </c>
      <c r="B58" s="4">
        <v>582</v>
      </c>
      <c r="C58" s="5" t="s">
        <v>314</v>
      </c>
      <c r="D58" s="5" t="s">
        <v>317</v>
      </c>
      <c r="E58" s="10">
        <v>9398000</v>
      </c>
      <c r="F58" s="6">
        <v>8948000</v>
      </c>
      <c r="G58" s="6">
        <v>9398000</v>
      </c>
      <c r="H58" s="6">
        <v>299255000</v>
      </c>
      <c r="I58" s="6">
        <v>278138000</v>
      </c>
      <c r="J58" s="7">
        <f t="shared" si="0"/>
        <v>30065000</v>
      </c>
      <c r="K58" s="7">
        <f t="shared" si="1"/>
        <v>-450000</v>
      </c>
    </row>
    <row r="59" spans="1:11">
      <c r="A59" s="4">
        <v>210</v>
      </c>
      <c r="B59" s="4">
        <v>546</v>
      </c>
      <c r="C59" s="5" t="s">
        <v>221</v>
      </c>
      <c r="D59" s="5" t="s">
        <v>228</v>
      </c>
      <c r="E59" s="10">
        <v>57158000</v>
      </c>
      <c r="F59" s="6">
        <v>56710000</v>
      </c>
      <c r="G59" s="6">
        <v>57158000</v>
      </c>
      <c r="H59" s="6">
        <v>1590062000</v>
      </c>
      <c r="I59" s="6">
        <v>1493983500</v>
      </c>
      <c r="J59" s="7">
        <f t="shared" si="0"/>
        <v>152788500</v>
      </c>
      <c r="K59" s="7">
        <f t="shared" si="1"/>
        <v>-448000</v>
      </c>
    </row>
    <row r="60" spans="1:11">
      <c r="A60" s="4">
        <v>324</v>
      </c>
      <c r="B60" s="4">
        <v>705</v>
      </c>
      <c r="C60" s="5" t="s">
        <v>347</v>
      </c>
      <c r="D60" s="5" t="s">
        <v>351</v>
      </c>
      <c r="E60" s="10">
        <v>27233500</v>
      </c>
      <c r="F60" s="6">
        <v>26865000</v>
      </c>
      <c r="G60" s="6">
        <v>27308500</v>
      </c>
      <c r="H60" s="6">
        <v>251274000</v>
      </c>
      <c r="I60" s="6">
        <v>241303000</v>
      </c>
      <c r="J60" s="7">
        <f t="shared" si="0"/>
        <v>36836000</v>
      </c>
      <c r="K60" s="7">
        <f t="shared" si="1"/>
        <v>-368500</v>
      </c>
    </row>
    <row r="61" spans="1:11">
      <c r="A61" s="4">
        <v>40</v>
      </c>
      <c r="B61" s="4">
        <v>757</v>
      </c>
      <c r="C61" s="5" t="s">
        <v>28</v>
      </c>
      <c r="D61" s="5" t="s">
        <v>45</v>
      </c>
      <c r="E61" s="10">
        <v>47595000</v>
      </c>
      <c r="F61" s="6">
        <v>47235000</v>
      </c>
      <c r="G61" s="6">
        <v>47595000</v>
      </c>
      <c r="H61" s="6">
        <v>1607619000</v>
      </c>
      <c r="I61" s="6">
        <v>1506722500</v>
      </c>
      <c r="J61" s="7">
        <f t="shared" si="0"/>
        <v>148131500</v>
      </c>
      <c r="K61" s="7">
        <f t="shared" si="1"/>
        <v>-360000</v>
      </c>
    </row>
    <row r="62" spans="1:11">
      <c r="A62" s="4">
        <v>400</v>
      </c>
      <c r="B62" s="4">
        <v>438</v>
      </c>
      <c r="C62" s="5" t="s">
        <v>432</v>
      </c>
      <c r="D62" s="5" t="s">
        <v>434</v>
      </c>
      <c r="E62" s="10">
        <v>300000</v>
      </c>
      <c r="F62" s="6">
        <v>0</v>
      </c>
      <c r="G62" s="6">
        <v>300000</v>
      </c>
      <c r="H62" s="6">
        <v>14675000</v>
      </c>
      <c r="I62" s="6">
        <v>13530000</v>
      </c>
      <c r="J62" s="7">
        <f t="shared" si="0"/>
        <v>1145000</v>
      </c>
      <c r="K62" s="7">
        <f t="shared" si="1"/>
        <v>-300000</v>
      </c>
    </row>
    <row r="63" spans="1:11">
      <c r="A63" s="4">
        <v>145</v>
      </c>
      <c r="B63" s="4">
        <v>453</v>
      </c>
      <c r="C63" s="5" t="s">
        <v>150</v>
      </c>
      <c r="D63" s="5" t="s">
        <v>160</v>
      </c>
      <c r="E63" s="10">
        <v>181416500</v>
      </c>
      <c r="F63" s="6">
        <v>181150000</v>
      </c>
      <c r="G63" s="6">
        <v>181416500</v>
      </c>
      <c r="H63" s="6">
        <v>1003410750</v>
      </c>
      <c r="I63" s="6">
        <v>976235750</v>
      </c>
      <c r="J63" s="7">
        <f t="shared" si="0"/>
        <v>208325000</v>
      </c>
      <c r="K63" s="7">
        <f t="shared" si="1"/>
        <v>-266500</v>
      </c>
    </row>
    <row r="64" spans="1:11">
      <c r="A64" s="4">
        <v>306</v>
      </c>
      <c r="B64" s="4">
        <v>425</v>
      </c>
      <c r="C64" s="5" t="s">
        <v>329</v>
      </c>
      <c r="D64" s="5" t="s">
        <v>331</v>
      </c>
      <c r="E64" s="10">
        <v>32888000</v>
      </c>
      <c r="F64" s="6">
        <v>32638000</v>
      </c>
      <c r="G64" s="6">
        <v>32888000</v>
      </c>
      <c r="H64" s="6">
        <v>720747000</v>
      </c>
      <c r="I64" s="6">
        <v>708056000</v>
      </c>
      <c r="J64" s="7">
        <f t="shared" si="0"/>
        <v>45329000</v>
      </c>
      <c r="K64" s="7">
        <f t="shared" si="1"/>
        <v>-250000</v>
      </c>
    </row>
    <row r="65" spans="1:11">
      <c r="A65" s="4">
        <v>343</v>
      </c>
      <c r="B65" s="4">
        <v>675</v>
      </c>
      <c r="C65" s="5" t="s">
        <v>358</v>
      </c>
      <c r="D65" s="5" t="s">
        <v>371</v>
      </c>
      <c r="E65" s="10">
        <v>19570000</v>
      </c>
      <c r="F65" s="6">
        <v>19330000</v>
      </c>
      <c r="G65" s="6">
        <v>19570000</v>
      </c>
      <c r="H65" s="6">
        <v>275686500</v>
      </c>
      <c r="I65" s="6">
        <v>258370000</v>
      </c>
      <c r="J65" s="7">
        <f t="shared" si="0"/>
        <v>36646500</v>
      </c>
      <c r="K65" s="7">
        <f t="shared" si="1"/>
        <v>-240000</v>
      </c>
    </row>
    <row r="66" spans="1:11">
      <c r="A66" s="4">
        <v>89</v>
      </c>
      <c r="B66" s="4">
        <v>670</v>
      </c>
      <c r="C66" s="5" t="s">
        <v>94</v>
      </c>
      <c r="D66" s="5" t="s">
        <v>98</v>
      </c>
      <c r="E66" s="10">
        <v>211000</v>
      </c>
      <c r="F66" s="6">
        <v>0</v>
      </c>
      <c r="G66" s="6">
        <v>211000</v>
      </c>
      <c r="H66" s="6">
        <v>86792000</v>
      </c>
      <c r="I66" s="6">
        <v>85370000</v>
      </c>
      <c r="J66" s="7">
        <f t="shared" si="0"/>
        <v>1422000</v>
      </c>
      <c r="K66" s="7">
        <f t="shared" si="1"/>
        <v>-211000</v>
      </c>
    </row>
    <row r="67" spans="1:11">
      <c r="A67" s="4">
        <v>393</v>
      </c>
      <c r="B67" s="4">
        <v>842</v>
      </c>
      <c r="C67" s="5" t="s">
        <v>420</v>
      </c>
      <c r="D67" s="5" t="s">
        <v>425</v>
      </c>
      <c r="E67" s="10">
        <v>540000</v>
      </c>
      <c r="F67" s="6">
        <v>340000</v>
      </c>
      <c r="G67" s="6">
        <v>450000</v>
      </c>
      <c r="H67" s="6">
        <v>27760000</v>
      </c>
      <c r="I67" s="6">
        <v>25720000</v>
      </c>
      <c r="J67" s="7">
        <f t="shared" si="0"/>
        <v>2380000</v>
      </c>
      <c r="K67" s="7">
        <f t="shared" si="1"/>
        <v>-200000</v>
      </c>
    </row>
    <row r="68" spans="1:11">
      <c r="A68" s="4">
        <v>22</v>
      </c>
      <c r="B68" s="4">
        <v>793</v>
      </c>
      <c r="C68" s="5" t="s">
        <v>4</v>
      </c>
      <c r="D68" s="5" t="s">
        <v>26</v>
      </c>
      <c r="E68" s="10">
        <v>12120000</v>
      </c>
      <c r="F68" s="6">
        <v>11930000</v>
      </c>
      <c r="G68" s="6">
        <v>12120000</v>
      </c>
      <c r="H68" s="6">
        <v>166159590</v>
      </c>
      <c r="I68" s="6">
        <v>165816500</v>
      </c>
      <c r="J68" s="7">
        <f t="shared" si="0"/>
        <v>12273090</v>
      </c>
      <c r="K68" s="7">
        <f t="shared" si="1"/>
        <v>-190000</v>
      </c>
    </row>
    <row r="69" spans="1:11">
      <c r="A69" s="4">
        <v>79</v>
      </c>
      <c r="B69" s="4">
        <v>441</v>
      </c>
      <c r="C69" s="5" t="s">
        <v>83</v>
      </c>
      <c r="D69" s="5" t="s">
        <v>87</v>
      </c>
      <c r="E69" s="10">
        <v>9225000</v>
      </c>
      <c r="F69" s="6">
        <v>9040000</v>
      </c>
      <c r="G69" s="6">
        <v>9225000</v>
      </c>
      <c r="H69" s="6">
        <v>341329000</v>
      </c>
      <c r="I69" s="6">
        <v>314797000</v>
      </c>
      <c r="J69" s="7">
        <f t="shared" si="0"/>
        <v>35572000</v>
      </c>
      <c r="K69" s="7">
        <f t="shared" si="1"/>
        <v>-185000</v>
      </c>
    </row>
    <row r="70" spans="1:11">
      <c r="A70" s="4">
        <v>25</v>
      </c>
      <c r="B70" s="4">
        <v>743</v>
      </c>
      <c r="C70" s="5" t="s">
        <v>28</v>
      </c>
      <c r="D70" s="5" t="s">
        <v>30</v>
      </c>
      <c r="E70" s="10">
        <v>19870000</v>
      </c>
      <c r="F70" s="6">
        <v>19700000</v>
      </c>
      <c r="G70" s="6">
        <v>19870000</v>
      </c>
      <c r="H70" s="6">
        <v>410837000</v>
      </c>
      <c r="I70" s="6">
        <v>374160000</v>
      </c>
      <c r="J70" s="7">
        <f t="shared" si="0"/>
        <v>56377000</v>
      </c>
      <c r="K70" s="7">
        <f t="shared" si="1"/>
        <v>-170000</v>
      </c>
    </row>
    <row r="71" spans="1:11">
      <c r="A71" s="4">
        <v>350</v>
      </c>
      <c r="B71" s="4">
        <v>687</v>
      </c>
      <c r="C71" s="5" t="s">
        <v>358</v>
      </c>
      <c r="D71" s="5" t="s">
        <v>378</v>
      </c>
      <c r="E71" s="10">
        <v>4045000</v>
      </c>
      <c r="F71" s="6">
        <v>3890000</v>
      </c>
      <c r="G71" s="6">
        <v>4045000</v>
      </c>
      <c r="H71" s="6">
        <v>167105000</v>
      </c>
      <c r="I71" s="6">
        <v>160720000</v>
      </c>
      <c r="J71" s="7">
        <f t="shared" ref="J71:J134" si="2">F71+H71-I71</f>
        <v>10275000</v>
      </c>
      <c r="K71" s="7">
        <f t="shared" ref="K71:K134" si="3">F71-E71</f>
        <v>-155000</v>
      </c>
    </row>
    <row r="72" spans="1:11">
      <c r="A72" s="4">
        <v>283</v>
      </c>
      <c r="B72" s="4">
        <v>579</v>
      </c>
      <c r="C72" s="5" t="s">
        <v>304</v>
      </c>
      <c r="D72" s="5" t="s">
        <v>305</v>
      </c>
      <c r="E72" s="10">
        <v>38691000</v>
      </c>
      <c r="F72" s="6">
        <v>38537000</v>
      </c>
      <c r="G72" s="6">
        <v>38691000</v>
      </c>
      <c r="H72" s="6">
        <v>630686008</v>
      </c>
      <c r="I72" s="6">
        <v>580495500</v>
      </c>
      <c r="J72" s="7">
        <f t="shared" si="2"/>
        <v>88727508</v>
      </c>
      <c r="K72" s="7">
        <f t="shared" si="3"/>
        <v>-154000</v>
      </c>
    </row>
    <row r="73" spans="1:11">
      <c r="A73" s="4">
        <v>100</v>
      </c>
      <c r="B73" s="4">
        <v>805</v>
      </c>
      <c r="C73" s="5" t="s">
        <v>101</v>
      </c>
      <c r="D73" s="5" t="s">
        <v>110</v>
      </c>
      <c r="E73" s="10">
        <v>34317000</v>
      </c>
      <c r="F73" s="6">
        <v>34167000</v>
      </c>
      <c r="G73" s="6">
        <v>34317000</v>
      </c>
      <c r="H73" s="6">
        <v>679183500</v>
      </c>
      <c r="I73" s="6">
        <v>640484500</v>
      </c>
      <c r="J73" s="7">
        <f t="shared" si="2"/>
        <v>72866000</v>
      </c>
      <c r="K73" s="7">
        <f t="shared" si="3"/>
        <v>-150000</v>
      </c>
    </row>
    <row r="74" spans="1:11">
      <c r="A74" s="4">
        <v>107</v>
      </c>
      <c r="B74" s="4">
        <v>588</v>
      </c>
      <c r="C74" s="5" t="s">
        <v>114</v>
      </c>
      <c r="D74" s="5" t="s">
        <v>118</v>
      </c>
      <c r="E74" s="10">
        <v>6776000</v>
      </c>
      <c r="F74" s="6">
        <v>6626000</v>
      </c>
      <c r="G74" s="6">
        <v>6776000</v>
      </c>
      <c r="H74" s="6">
        <v>226677000</v>
      </c>
      <c r="I74" s="6">
        <v>218271000</v>
      </c>
      <c r="J74" s="7">
        <f t="shared" si="2"/>
        <v>15032000</v>
      </c>
      <c r="K74" s="7">
        <f t="shared" si="3"/>
        <v>-150000</v>
      </c>
    </row>
    <row r="75" spans="1:11">
      <c r="A75" s="4">
        <v>243</v>
      </c>
      <c r="B75" s="4">
        <v>419</v>
      </c>
      <c r="C75" s="5" t="s">
        <v>259</v>
      </c>
      <c r="D75" s="5" t="s">
        <v>262</v>
      </c>
      <c r="E75" s="10">
        <v>106977000</v>
      </c>
      <c r="F75" s="6">
        <v>106827000</v>
      </c>
      <c r="G75" s="6">
        <v>106977000</v>
      </c>
      <c r="H75" s="6">
        <v>924306000</v>
      </c>
      <c r="I75" s="6">
        <v>878464000</v>
      </c>
      <c r="J75" s="7">
        <f t="shared" si="2"/>
        <v>152669000</v>
      </c>
      <c r="K75" s="7">
        <f t="shared" si="3"/>
        <v>-150000</v>
      </c>
    </row>
    <row r="76" spans="1:11">
      <c r="A76" s="4">
        <v>352</v>
      </c>
      <c r="B76" s="4">
        <v>828</v>
      </c>
      <c r="C76" s="5" t="s">
        <v>358</v>
      </c>
      <c r="D76" s="5" t="s">
        <v>380</v>
      </c>
      <c r="E76" s="10">
        <v>45922000</v>
      </c>
      <c r="F76" s="6">
        <v>45772000</v>
      </c>
      <c r="G76" s="6">
        <v>45922000</v>
      </c>
      <c r="H76" s="6">
        <v>469168500</v>
      </c>
      <c r="I76" s="6">
        <v>431556500</v>
      </c>
      <c r="J76" s="7">
        <f t="shared" si="2"/>
        <v>83384000</v>
      </c>
      <c r="K76" s="7">
        <f t="shared" si="3"/>
        <v>-150000</v>
      </c>
    </row>
    <row r="77" spans="1:11">
      <c r="A77" s="4">
        <v>373</v>
      </c>
      <c r="B77" s="4">
        <v>626</v>
      </c>
      <c r="C77" s="5" t="s">
        <v>396</v>
      </c>
      <c r="D77" s="5" t="s">
        <v>403</v>
      </c>
      <c r="E77" s="10">
        <v>150000</v>
      </c>
      <c r="F77" s="6">
        <v>0</v>
      </c>
      <c r="G77" s="6">
        <v>150000</v>
      </c>
      <c r="H77" s="6">
        <v>4490000</v>
      </c>
      <c r="I77" s="6">
        <v>4080000</v>
      </c>
      <c r="J77" s="7">
        <f t="shared" si="2"/>
        <v>410000</v>
      </c>
      <c r="K77" s="7">
        <f t="shared" si="3"/>
        <v>-150000</v>
      </c>
    </row>
    <row r="78" spans="1:11">
      <c r="A78" s="4">
        <v>21</v>
      </c>
      <c r="B78" s="4">
        <v>792</v>
      </c>
      <c r="C78" s="5" t="s">
        <v>4</v>
      </c>
      <c r="D78" s="5" t="s">
        <v>25</v>
      </c>
      <c r="E78" s="10">
        <v>4100000</v>
      </c>
      <c r="F78" s="6">
        <v>3955000</v>
      </c>
      <c r="G78" s="6">
        <v>4100000</v>
      </c>
      <c r="H78" s="6">
        <v>134415000</v>
      </c>
      <c r="I78" s="6">
        <v>103985000</v>
      </c>
      <c r="J78" s="7">
        <f t="shared" si="2"/>
        <v>34385000</v>
      </c>
      <c r="K78" s="7">
        <f t="shared" si="3"/>
        <v>-145000</v>
      </c>
    </row>
    <row r="79" spans="1:11">
      <c r="A79" s="4">
        <v>111</v>
      </c>
      <c r="B79" s="4">
        <v>416</v>
      </c>
      <c r="C79" s="5" t="s">
        <v>119</v>
      </c>
      <c r="D79" s="5" t="s">
        <v>123</v>
      </c>
      <c r="E79" s="10">
        <v>28662000</v>
      </c>
      <c r="F79" s="6">
        <v>28532000</v>
      </c>
      <c r="G79" s="6">
        <v>28662000</v>
      </c>
      <c r="H79" s="6">
        <v>367893500</v>
      </c>
      <c r="I79" s="6">
        <v>296645000</v>
      </c>
      <c r="J79" s="7">
        <f t="shared" si="2"/>
        <v>99780500</v>
      </c>
      <c r="K79" s="7">
        <f t="shared" si="3"/>
        <v>-130000</v>
      </c>
    </row>
    <row r="80" spans="1:11">
      <c r="A80" s="4">
        <v>41</v>
      </c>
      <c r="B80" s="4">
        <v>759</v>
      </c>
      <c r="C80" s="5" t="s">
        <v>28</v>
      </c>
      <c r="D80" s="5" t="s">
        <v>46</v>
      </c>
      <c r="E80" s="10">
        <v>460000</v>
      </c>
      <c r="F80" s="6">
        <v>340000</v>
      </c>
      <c r="G80" s="6">
        <v>460000</v>
      </c>
      <c r="H80" s="6">
        <v>15820000</v>
      </c>
      <c r="I80" s="6">
        <v>15265000</v>
      </c>
      <c r="J80" s="7">
        <f t="shared" si="2"/>
        <v>895000</v>
      </c>
      <c r="K80" s="7">
        <f t="shared" si="3"/>
        <v>-120000</v>
      </c>
    </row>
    <row r="81" spans="1:11">
      <c r="A81" s="4">
        <v>155</v>
      </c>
      <c r="B81" s="4">
        <v>458</v>
      </c>
      <c r="C81" s="5" t="s">
        <v>150</v>
      </c>
      <c r="D81" s="5" t="s">
        <v>170</v>
      </c>
      <c r="E81" s="10">
        <v>232196600</v>
      </c>
      <c r="F81" s="6">
        <v>232076600</v>
      </c>
      <c r="G81" s="6">
        <v>232196600</v>
      </c>
      <c r="H81" s="6">
        <v>2754600786</v>
      </c>
      <c r="I81" s="6">
        <v>2424717986</v>
      </c>
      <c r="J81" s="7">
        <f t="shared" si="2"/>
        <v>561959400</v>
      </c>
      <c r="K81" s="7">
        <f t="shared" si="3"/>
        <v>-120000</v>
      </c>
    </row>
    <row r="82" spans="1:11">
      <c r="A82" s="4">
        <v>37</v>
      </c>
      <c r="B82" s="4">
        <v>756</v>
      </c>
      <c r="C82" s="5" t="s">
        <v>28</v>
      </c>
      <c r="D82" s="5" t="s">
        <v>42</v>
      </c>
      <c r="E82" s="10">
        <v>14700000</v>
      </c>
      <c r="F82" s="6">
        <v>14590000</v>
      </c>
      <c r="G82" s="6">
        <v>14700000</v>
      </c>
      <c r="H82" s="6">
        <v>652853500</v>
      </c>
      <c r="I82" s="6">
        <v>599690000</v>
      </c>
      <c r="J82" s="7">
        <f t="shared" si="2"/>
        <v>67753500</v>
      </c>
      <c r="K82" s="7">
        <f t="shared" si="3"/>
        <v>-110000</v>
      </c>
    </row>
    <row r="83" spans="1:11">
      <c r="A83" s="4">
        <v>31</v>
      </c>
      <c r="B83" s="4">
        <v>752</v>
      </c>
      <c r="C83" s="5" t="s">
        <v>28</v>
      </c>
      <c r="D83" s="5" t="s">
        <v>36</v>
      </c>
      <c r="E83" s="10">
        <v>8939500</v>
      </c>
      <c r="F83" s="6">
        <v>8839500</v>
      </c>
      <c r="G83" s="6">
        <v>8939500</v>
      </c>
      <c r="H83" s="6">
        <v>170811460</v>
      </c>
      <c r="I83" s="6">
        <v>161065960</v>
      </c>
      <c r="J83" s="7">
        <f t="shared" si="2"/>
        <v>18585000</v>
      </c>
      <c r="K83" s="7">
        <f t="shared" si="3"/>
        <v>-100000</v>
      </c>
    </row>
    <row r="84" spans="1:11">
      <c r="A84" s="4">
        <v>51</v>
      </c>
      <c r="B84" s="4">
        <v>724</v>
      </c>
      <c r="C84" s="5" t="s">
        <v>51</v>
      </c>
      <c r="D84" s="5" t="s">
        <v>57</v>
      </c>
      <c r="E84" s="10">
        <v>3905500</v>
      </c>
      <c r="F84" s="6">
        <v>3805500</v>
      </c>
      <c r="G84" s="6">
        <v>3905500</v>
      </c>
      <c r="H84" s="6">
        <v>77542500</v>
      </c>
      <c r="I84" s="6">
        <v>68359500</v>
      </c>
      <c r="J84" s="7">
        <f t="shared" si="2"/>
        <v>12988500</v>
      </c>
      <c r="K84" s="7">
        <f t="shared" si="3"/>
        <v>-100000</v>
      </c>
    </row>
    <row r="85" spans="1:11">
      <c r="A85" s="4">
        <v>326</v>
      </c>
      <c r="B85" s="4">
        <v>710</v>
      </c>
      <c r="C85" s="5" t="s">
        <v>347</v>
      </c>
      <c r="D85" s="5" t="s">
        <v>353</v>
      </c>
      <c r="E85" s="10">
        <v>5185000</v>
      </c>
      <c r="F85" s="6">
        <v>5085000</v>
      </c>
      <c r="G85" s="6">
        <v>5185000</v>
      </c>
      <c r="H85" s="6">
        <v>311258500</v>
      </c>
      <c r="I85" s="6">
        <v>300070500</v>
      </c>
      <c r="J85" s="7">
        <f t="shared" si="2"/>
        <v>16273000</v>
      </c>
      <c r="K85" s="7">
        <f t="shared" si="3"/>
        <v>-100000</v>
      </c>
    </row>
    <row r="86" spans="1:11">
      <c r="A86" s="4">
        <v>92</v>
      </c>
      <c r="B86" s="4">
        <v>740</v>
      </c>
      <c r="C86" s="5" t="s">
        <v>101</v>
      </c>
      <c r="D86" s="5" t="s">
        <v>102</v>
      </c>
      <c r="E86" s="10">
        <v>223531000</v>
      </c>
      <c r="F86" s="6">
        <v>223451000</v>
      </c>
      <c r="G86" s="6">
        <v>223451000</v>
      </c>
      <c r="H86" s="6">
        <v>1842091500</v>
      </c>
      <c r="I86" s="6">
        <v>1727732500</v>
      </c>
      <c r="J86" s="7">
        <f t="shared" si="2"/>
        <v>337810000</v>
      </c>
      <c r="K86" s="7">
        <f t="shared" si="3"/>
        <v>-80000</v>
      </c>
    </row>
    <row r="87" spans="1:11">
      <c r="A87" s="4">
        <v>311</v>
      </c>
      <c r="B87" s="4">
        <v>700</v>
      </c>
      <c r="C87" s="5" t="s">
        <v>336</v>
      </c>
      <c r="D87" s="5" t="s">
        <v>337</v>
      </c>
      <c r="E87" s="10">
        <v>39888000</v>
      </c>
      <c r="F87" s="6">
        <v>39808000</v>
      </c>
      <c r="G87" s="6">
        <v>39888000</v>
      </c>
      <c r="H87" s="6">
        <v>541667500</v>
      </c>
      <c r="I87" s="6">
        <v>506935500</v>
      </c>
      <c r="J87" s="7">
        <f t="shared" si="2"/>
        <v>74540000</v>
      </c>
      <c r="K87" s="7">
        <f t="shared" si="3"/>
        <v>-80000</v>
      </c>
    </row>
    <row r="88" spans="1:11">
      <c r="A88" s="4">
        <v>50</v>
      </c>
      <c r="B88" s="4">
        <v>726</v>
      </c>
      <c r="C88" s="5" t="s">
        <v>51</v>
      </c>
      <c r="D88" s="5" t="s">
        <v>56</v>
      </c>
      <c r="E88" s="10">
        <v>1960000</v>
      </c>
      <c r="F88" s="6">
        <v>1885000</v>
      </c>
      <c r="G88" s="6">
        <v>1960000</v>
      </c>
      <c r="H88" s="6">
        <v>99745000</v>
      </c>
      <c r="I88" s="6">
        <v>91674000</v>
      </c>
      <c r="J88" s="7">
        <f t="shared" si="2"/>
        <v>9956000</v>
      </c>
      <c r="K88" s="7">
        <f t="shared" si="3"/>
        <v>-75000</v>
      </c>
    </row>
    <row r="89" spans="1:11">
      <c r="A89" s="4">
        <v>70</v>
      </c>
      <c r="B89" s="4">
        <v>664</v>
      </c>
      <c r="C89" s="5" t="s">
        <v>70</v>
      </c>
      <c r="D89" s="5" t="s">
        <v>77</v>
      </c>
      <c r="E89" s="10">
        <v>51830500</v>
      </c>
      <c r="F89" s="6">
        <v>51755500</v>
      </c>
      <c r="G89" s="6">
        <v>51830500</v>
      </c>
      <c r="H89" s="6">
        <v>738200000</v>
      </c>
      <c r="I89" s="6">
        <v>708336000</v>
      </c>
      <c r="J89" s="7">
        <f t="shared" si="2"/>
        <v>81619500</v>
      </c>
      <c r="K89" s="7">
        <f t="shared" si="3"/>
        <v>-75000</v>
      </c>
    </row>
    <row r="90" spans="1:11">
      <c r="A90" s="4">
        <v>112</v>
      </c>
      <c r="B90" s="4">
        <v>418</v>
      </c>
      <c r="C90" s="5" t="s">
        <v>119</v>
      </c>
      <c r="D90" s="5" t="s">
        <v>124</v>
      </c>
      <c r="E90" s="10">
        <v>590000</v>
      </c>
      <c r="F90" s="6">
        <v>520000</v>
      </c>
      <c r="G90" s="6">
        <v>590000</v>
      </c>
      <c r="H90" s="6">
        <v>92380000</v>
      </c>
      <c r="I90" s="6">
        <v>87502500</v>
      </c>
      <c r="J90" s="7">
        <f t="shared" si="2"/>
        <v>5397500</v>
      </c>
      <c r="K90" s="7">
        <f t="shared" si="3"/>
        <v>-70000</v>
      </c>
    </row>
    <row r="91" spans="1:11">
      <c r="A91" s="4">
        <v>159</v>
      </c>
      <c r="B91" s="4">
        <v>814</v>
      </c>
      <c r="C91" s="5" t="s">
        <v>150</v>
      </c>
      <c r="D91" s="5" t="s">
        <v>174</v>
      </c>
      <c r="E91" s="10">
        <v>389685000</v>
      </c>
      <c r="F91" s="6">
        <v>389615000</v>
      </c>
      <c r="G91" s="6">
        <v>389685000</v>
      </c>
      <c r="H91" s="6">
        <v>3934304500</v>
      </c>
      <c r="I91" s="6">
        <v>3788324000</v>
      </c>
      <c r="J91" s="7">
        <f t="shared" si="2"/>
        <v>535595500</v>
      </c>
      <c r="K91" s="7">
        <f t="shared" si="3"/>
        <v>-70000</v>
      </c>
    </row>
    <row r="92" spans="1:11">
      <c r="A92" s="4">
        <v>45</v>
      </c>
      <c r="B92" s="4">
        <v>796</v>
      </c>
      <c r="C92" s="5" t="s">
        <v>28</v>
      </c>
      <c r="D92" s="5" t="s">
        <v>50</v>
      </c>
      <c r="E92" s="10">
        <v>16305000</v>
      </c>
      <c r="F92" s="6">
        <v>16255000</v>
      </c>
      <c r="G92" s="6">
        <v>16305000</v>
      </c>
      <c r="H92" s="6">
        <v>706885000</v>
      </c>
      <c r="I92" s="6">
        <v>658360000</v>
      </c>
      <c r="J92" s="7">
        <f t="shared" si="2"/>
        <v>64780000</v>
      </c>
      <c r="K92" s="7">
        <f t="shared" si="3"/>
        <v>-50000</v>
      </c>
    </row>
    <row r="93" spans="1:11">
      <c r="A93" s="4">
        <v>110</v>
      </c>
      <c r="B93" s="4">
        <v>417</v>
      </c>
      <c r="C93" s="5" t="s">
        <v>119</v>
      </c>
      <c r="D93" s="5" t="s">
        <v>122</v>
      </c>
      <c r="E93" s="10">
        <v>7301500</v>
      </c>
      <c r="F93" s="6">
        <v>7251500</v>
      </c>
      <c r="G93" s="6">
        <v>7301500</v>
      </c>
      <c r="H93" s="6">
        <v>164537500</v>
      </c>
      <c r="I93" s="6">
        <v>155455500</v>
      </c>
      <c r="J93" s="7">
        <f t="shared" si="2"/>
        <v>16333500</v>
      </c>
      <c r="K93" s="7">
        <f t="shared" si="3"/>
        <v>-50000</v>
      </c>
    </row>
    <row r="94" spans="1:11">
      <c r="A94" s="4">
        <v>153</v>
      </c>
      <c r="B94" s="4">
        <v>465</v>
      </c>
      <c r="C94" s="5" t="s">
        <v>150</v>
      </c>
      <c r="D94" s="5" t="s">
        <v>168</v>
      </c>
      <c r="E94" s="10">
        <v>75980000</v>
      </c>
      <c r="F94" s="6">
        <v>75930000</v>
      </c>
      <c r="G94" s="6">
        <v>75980000</v>
      </c>
      <c r="H94" s="6">
        <v>1332150000</v>
      </c>
      <c r="I94" s="6">
        <v>1294280000</v>
      </c>
      <c r="J94" s="7">
        <f t="shared" si="2"/>
        <v>113800000</v>
      </c>
      <c r="K94" s="7">
        <f t="shared" si="3"/>
        <v>-50000</v>
      </c>
    </row>
    <row r="95" spans="1:11">
      <c r="A95" s="4">
        <v>279</v>
      </c>
      <c r="B95" s="4">
        <v>563</v>
      </c>
      <c r="C95" s="5" t="s">
        <v>291</v>
      </c>
      <c r="D95" s="5" t="s">
        <v>110</v>
      </c>
      <c r="E95" s="10">
        <v>52120000</v>
      </c>
      <c r="F95" s="6">
        <v>52070000</v>
      </c>
      <c r="G95" s="6">
        <v>52120000</v>
      </c>
      <c r="H95" s="6">
        <v>706047000</v>
      </c>
      <c r="I95" s="6">
        <v>637194000</v>
      </c>
      <c r="J95" s="7">
        <f t="shared" si="2"/>
        <v>120923000</v>
      </c>
      <c r="K95" s="7">
        <f t="shared" si="3"/>
        <v>-50000</v>
      </c>
    </row>
    <row r="96" spans="1:11">
      <c r="A96" s="4">
        <v>391</v>
      </c>
      <c r="B96" s="4">
        <v>600</v>
      </c>
      <c r="C96" s="5" t="s">
        <v>420</v>
      </c>
      <c r="D96" s="5" t="s">
        <v>423</v>
      </c>
      <c r="E96" s="10">
        <v>40000</v>
      </c>
      <c r="F96" s="6">
        <v>0</v>
      </c>
      <c r="G96" s="6">
        <v>40000</v>
      </c>
      <c r="H96" s="6">
        <v>29814000</v>
      </c>
      <c r="I96" s="6">
        <v>22887000</v>
      </c>
      <c r="J96" s="7">
        <f t="shared" si="2"/>
        <v>6927000</v>
      </c>
      <c r="K96" s="7">
        <f t="shared" si="3"/>
        <v>-40000</v>
      </c>
    </row>
    <row r="97" spans="1:11">
      <c r="A97" s="4">
        <v>160</v>
      </c>
      <c r="B97" s="4">
        <v>459</v>
      </c>
      <c r="C97" s="5" t="s">
        <v>150</v>
      </c>
      <c r="D97" s="5" t="s">
        <v>175</v>
      </c>
      <c r="E97" s="10">
        <v>42616000</v>
      </c>
      <c r="F97" s="6">
        <v>42581000</v>
      </c>
      <c r="G97" s="6">
        <v>42616000</v>
      </c>
      <c r="H97" s="6">
        <v>572975000</v>
      </c>
      <c r="I97" s="6">
        <v>552212500</v>
      </c>
      <c r="J97" s="7">
        <f t="shared" si="2"/>
        <v>63343500</v>
      </c>
      <c r="K97" s="7">
        <f t="shared" si="3"/>
        <v>-35000</v>
      </c>
    </row>
    <row r="98" spans="1:11">
      <c r="A98" s="4">
        <v>262</v>
      </c>
      <c r="B98" s="4">
        <v>570</v>
      </c>
      <c r="C98" s="5" t="s">
        <v>277</v>
      </c>
      <c r="D98" s="5" t="s">
        <v>283</v>
      </c>
      <c r="E98" s="10">
        <v>4570000</v>
      </c>
      <c r="F98" s="6">
        <v>4540000</v>
      </c>
      <c r="G98" s="6">
        <v>4570000</v>
      </c>
      <c r="H98" s="6">
        <v>323732000</v>
      </c>
      <c r="I98" s="6">
        <v>299066000</v>
      </c>
      <c r="J98" s="7">
        <f t="shared" si="2"/>
        <v>29206000</v>
      </c>
      <c r="K98" s="7">
        <f t="shared" si="3"/>
        <v>-30000</v>
      </c>
    </row>
    <row r="99" spans="1:11">
      <c r="A99" s="4">
        <v>136</v>
      </c>
      <c r="B99" s="4">
        <v>451</v>
      </c>
      <c r="C99" s="5" t="s">
        <v>150</v>
      </c>
      <c r="D99" s="5" t="s">
        <v>151</v>
      </c>
      <c r="E99" s="10">
        <v>408063800</v>
      </c>
      <c r="F99" s="6">
        <v>408038800</v>
      </c>
      <c r="G99" s="6">
        <v>420578800</v>
      </c>
      <c r="H99" s="6">
        <v>3056310750</v>
      </c>
      <c r="I99" s="6">
        <v>3139107050</v>
      </c>
      <c r="J99" s="7">
        <f t="shared" si="2"/>
        <v>325242500</v>
      </c>
      <c r="K99" s="7">
        <f t="shared" si="3"/>
        <v>-25000</v>
      </c>
    </row>
    <row r="100" spans="1:11">
      <c r="A100" s="4">
        <v>199</v>
      </c>
      <c r="B100" s="4">
        <v>491</v>
      </c>
      <c r="C100" s="5" t="s">
        <v>184</v>
      </c>
      <c r="D100" s="5" t="s">
        <v>216</v>
      </c>
      <c r="E100" s="10">
        <v>76283000</v>
      </c>
      <c r="F100" s="6">
        <v>76258000</v>
      </c>
      <c r="G100" s="6">
        <v>76283000</v>
      </c>
      <c r="H100" s="6">
        <v>1126594508</v>
      </c>
      <c r="I100" s="6">
        <v>1085870508</v>
      </c>
      <c r="J100" s="7">
        <f t="shared" si="2"/>
        <v>116982000</v>
      </c>
      <c r="K100" s="7">
        <f t="shared" si="3"/>
        <v>-25000</v>
      </c>
    </row>
    <row r="101" spans="1:11">
      <c r="A101" s="4">
        <v>59</v>
      </c>
      <c r="B101" s="4">
        <v>734</v>
      </c>
      <c r="C101" s="5" t="s">
        <v>51</v>
      </c>
      <c r="D101" s="5" t="s">
        <v>65</v>
      </c>
      <c r="E101" s="10">
        <v>33545000</v>
      </c>
      <c r="F101" s="6">
        <v>33525000</v>
      </c>
      <c r="G101" s="6">
        <v>33545000</v>
      </c>
      <c r="H101" s="6">
        <v>111285000</v>
      </c>
      <c r="I101" s="6">
        <v>111185000</v>
      </c>
      <c r="J101" s="7">
        <f t="shared" si="2"/>
        <v>33625000</v>
      </c>
      <c r="K101" s="7">
        <f t="shared" si="3"/>
        <v>-20000</v>
      </c>
    </row>
    <row r="102" spans="1:11">
      <c r="A102" s="4">
        <v>172</v>
      </c>
      <c r="B102" s="4">
        <v>476</v>
      </c>
      <c r="C102" s="5" t="s">
        <v>184</v>
      </c>
      <c r="D102" s="5" t="s">
        <v>189</v>
      </c>
      <c r="E102" s="10">
        <v>124580400</v>
      </c>
      <c r="F102" s="6">
        <v>124560400</v>
      </c>
      <c r="G102" s="6">
        <v>124580400</v>
      </c>
      <c r="H102" s="6">
        <v>1228381000</v>
      </c>
      <c r="I102" s="6">
        <v>1208941000</v>
      </c>
      <c r="J102" s="7">
        <f t="shared" si="2"/>
        <v>144000400</v>
      </c>
      <c r="K102" s="7">
        <f t="shared" si="3"/>
        <v>-20000</v>
      </c>
    </row>
    <row r="103" spans="1:11">
      <c r="A103" s="4">
        <v>246</v>
      </c>
      <c r="B103" s="4">
        <v>551</v>
      </c>
      <c r="C103" s="5" t="s">
        <v>265</v>
      </c>
      <c r="D103" s="5" t="s">
        <v>266</v>
      </c>
      <c r="E103" s="10">
        <v>37534000</v>
      </c>
      <c r="F103" s="6">
        <v>37515500</v>
      </c>
      <c r="G103" s="6">
        <v>37534000</v>
      </c>
      <c r="H103" s="6">
        <v>518568500</v>
      </c>
      <c r="I103" s="6">
        <v>501002000</v>
      </c>
      <c r="J103" s="7">
        <f t="shared" si="2"/>
        <v>55082000</v>
      </c>
      <c r="K103" s="7">
        <f t="shared" si="3"/>
        <v>-18500</v>
      </c>
    </row>
    <row r="104" spans="1:11">
      <c r="A104" s="4">
        <v>58</v>
      </c>
      <c r="B104" s="4">
        <v>729</v>
      </c>
      <c r="C104" s="5" t="s">
        <v>51</v>
      </c>
      <c r="D104" s="5" t="s">
        <v>64</v>
      </c>
      <c r="E104" s="10">
        <v>35960000</v>
      </c>
      <c r="F104" s="6">
        <v>35950000</v>
      </c>
      <c r="G104" s="6">
        <v>35770000</v>
      </c>
      <c r="H104" s="6">
        <v>222994000</v>
      </c>
      <c r="I104" s="6">
        <v>218757000</v>
      </c>
      <c r="J104" s="7">
        <f t="shared" si="2"/>
        <v>40187000</v>
      </c>
      <c r="K104" s="7">
        <f t="shared" si="3"/>
        <v>-10000</v>
      </c>
    </row>
    <row r="105" spans="1:11">
      <c r="A105" s="4">
        <v>137</v>
      </c>
      <c r="B105" s="4">
        <v>463</v>
      </c>
      <c r="C105" s="5" t="s">
        <v>150</v>
      </c>
      <c r="D105" s="5" t="s">
        <v>152</v>
      </c>
      <c r="E105" s="10">
        <v>335037000</v>
      </c>
      <c r="F105" s="6">
        <v>335027000</v>
      </c>
      <c r="G105" s="6">
        <v>335037000</v>
      </c>
      <c r="H105" s="6">
        <v>3936868400</v>
      </c>
      <c r="I105" s="6">
        <v>3836856900</v>
      </c>
      <c r="J105" s="7">
        <f t="shared" si="2"/>
        <v>435038500</v>
      </c>
      <c r="K105" s="7">
        <f t="shared" si="3"/>
        <v>-10000</v>
      </c>
    </row>
    <row r="106" spans="1:11">
      <c r="A106" s="4">
        <v>270</v>
      </c>
      <c r="B106" s="4">
        <v>558</v>
      </c>
      <c r="C106" s="5" t="s">
        <v>291</v>
      </c>
      <c r="D106" s="5" t="s">
        <v>292</v>
      </c>
      <c r="E106" s="10">
        <v>91014500</v>
      </c>
      <c r="F106" s="6">
        <v>91004500</v>
      </c>
      <c r="G106" s="6">
        <v>91014500</v>
      </c>
      <c r="H106" s="6">
        <v>1100986500</v>
      </c>
      <c r="I106" s="6">
        <v>988602500</v>
      </c>
      <c r="J106" s="7">
        <f t="shared" si="2"/>
        <v>203388500</v>
      </c>
      <c r="K106" s="7">
        <f t="shared" si="3"/>
        <v>-10000</v>
      </c>
    </row>
    <row r="107" spans="1:11">
      <c r="A107" s="4">
        <v>2</v>
      </c>
      <c r="B107" s="4">
        <v>618</v>
      </c>
      <c r="C107" s="5" t="s">
        <v>4</v>
      </c>
      <c r="D107" s="5" t="s">
        <v>6</v>
      </c>
      <c r="E107" s="10">
        <v>1170000</v>
      </c>
      <c r="F107" s="6">
        <v>1170000</v>
      </c>
      <c r="G107" s="6">
        <v>1170000</v>
      </c>
      <c r="H107" s="6">
        <v>29604000</v>
      </c>
      <c r="I107" s="6">
        <v>28262000</v>
      </c>
      <c r="J107" s="7">
        <f t="shared" si="2"/>
        <v>2512000</v>
      </c>
      <c r="K107" s="7">
        <f t="shared" si="3"/>
        <v>0</v>
      </c>
    </row>
    <row r="108" spans="1:11">
      <c r="A108" s="4">
        <v>3</v>
      </c>
      <c r="B108" s="4">
        <v>617</v>
      </c>
      <c r="C108" s="5" t="s">
        <v>4</v>
      </c>
      <c r="D108" s="5" t="s">
        <v>7</v>
      </c>
      <c r="E108" s="10">
        <v>2840000</v>
      </c>
      <c r="F108" s="6">
        <v>2840000</v>
      </c>
      <c r="G108" s="6">
        <v>2840000</v>
      </c>
      <c r="H108" s="6">
        <v>121437600</v>
      </c>
      <c r="I108" s="6">
        <v>109651100</v>
      </c>
      <c r="J108" s="7">
        <f t="shared" si="2"/>
        <v>14626500</v>
      </c>
      <c r="K108" s="7">
        <f t="shared" si="3"/>
        <v>0</v>
      </c>
    </row>
    <row r="109" spans="1:11">
      <c r="A109" s="4">
        <v>6</v>
      </c>
      <c r="B109" s="4">
        <v>611</v>
      </c>
      <c r="C109" s="5" t="s">
        <v>4</v>
      </c>
      <c r="D109" s="5" t="s">
        <v>10</v>
      </c>
      <c r="E109" s="10">
        <v>16474000</v>
      </c>
      <c r="F109" s="6">
        <v>16474000</v>
      </c>
      <c r="G109" s="6">
        <v>16474000</v>
      </c>
      <c r="H109" s="6">
        <v>395585500</v>
      </c>
      <c r="I109" s="6">
        <v>351078000</v>
      </c>
      <c r="J109" s="7">
        <f t="shared" si="2"/>
        <v>60981500</v>
      </c>
      <c r="K109" s="7">
        <f t="shared" si="3"/>
        <v>0</v>
      </c>
    </row>
    <row r="110" spans="1:11">
      <c r="A110" s="4">
        <v>7</v>
      </c>
      <c r="B110" s="4">
        <v>607</v>
      </c>
      <c r="C110" s="5" t="s">
        <v>4</v>
      </c>
      <c r="D110" s="5" t="s">
        <v>11</v>
      </c>
      <c r="E110" s="10">
        <v>3999000</v>
      </c>
      <c r="F110" s="6">
        <v>3999000</v>
      </c>
      <c r="G110" s="6">
        <v>3999000</v>
      </c>
      <c r="H110" s="6">
        <v>64392000</v>
      </c>
      <c r="I110" s="6">
        <v>63575000</v>
      </c>
      <c r="J110" s="7">
        <f t="shared" si="2"/>
        <v>4816000</v>
      </c>
      <c r="K110" s="7">
        <f t="shared" si="3"/>
        <v>0</v>
      </c>
    </row>
    <row r="111" spans="1:11">
      <c r="A111" s="4">
        <v>8</v>
      </c>
      <c r="B111" s="4">
        <v>612</v>
      </c>
      <c r="C111" s="5" t="s">
        <v>4</v>
      </c>
      <c r="D111" s="5" t="s">
        <v>12</v>
      </c>
      <c r="E111" s="10">
        <v>6080000</v>
      </c>
      <c r="F111" s="6">
        <v>6080000</v>
      </c>
      <c r="G111" s="6">
        <v>6080000</v>
      </c>
      <c r="H111" s="6">
        <v>150095000</v>
      </c>
      <c r="I111" s="6">
        <v>140336000</v>
      </c>
      <c r="J111" s="7">
        <f t="shared" si="2"/>
        <v>15839000</v>
      </c>
      <c r="K111" s="7">
        <f t="shared" si="3"/>
        <v>0</v>
      </c>
    </row>
    <row r="112" spans="1:11">
      <c r="A112" s="4">
        <v>9</v>
      </c>
      <c r="B112" s="4">
        <v>620</v>
      </c>
      <c r="C112" s="5" t="s">
        <v>4</v>
      </c>
      <c r="D112" s="5" t="s">
        <v>13</v>
      </c>
      <c r="E112" s="10">
        <v>1145000</v>
      </c>
      <c r="F112" s="6">
        <v>1145000</v>
      </c>
      <c r="G112" s="6">
        <v>1145000</v>
      </c>
      <c r="H112" s="6">
        <v>64487000</v>
      </c>
      <c r="I112" s="6">
        <v>61077000</v>
      </c>
      <c r="J112" s="7">
        <f t="shared" si="2"/>
        <v>4555000</v>
      </c>
      <c r="K112" s="7">
        <f t="shared" si="3"/>
        <v>0</v>
      </c>
    </row>
    <row r="113" spans="1:11">
      <c r="A113" s="4">
        <v>13</v>
      </c>
      <c r="B113" s="4">
        <v>623</v>
      </c>
      <c r="C113" s="5" t="s">
        <v>4</v>
      </c>
      <c r="D113" s="5" t="s">
        <v>17</v>
      </c>
      <c r="E113" s="10">
        <v>4185000</v>
      </c>
      <c r="F113" s="6">
        <v>4185000</v>
      </c>
      <c r="G113" s="6">
        <v>4185000</v>
      </c>
      <c r="H113" s="6">
        <v>80250500</v>
      </c>
      <c r="I113" s="6">
        <v>79560500</v>
      </c>
      <c r="J113" s="7">
        <f t="shared" si="2"/>
        <v>4875000</v>
      </c>
      <c r="K113" s="7">
        <f t="shared" si="3"/>
        <v>0</v>
      </c>
    </row>
    <row r="114" spans="1:11">
      <c r="A114" s="4">
        <v>15</v>
      </c>
      <c r="B114" s="4">
        <v>606</v>
      </c>
      <c r="C114" s="5" t="s">
        <v>4</v>
      </c>
      <c r="D114" s="5" t="s">
        <v>19</v>
      </c>
      <c r="E114" s="10">
        <v>23012000</v>
      </c>
      <c r="F114" s="6">
        <v>23012000</v>
      </c>
      <c r="G114" s="6">
        <v>23012000</v>
      </c>
      <c r="H114" s="6">
        <v>465695000</v>
      </c>
      <c r="I114" s="6">
        <v>435052000</v>
      </c>
      <c r="J114" s="7">
        <f t="shared" si="2"/>
        <v>53655000</v>
      </c>
      <c r="K114" s="7">
        <f t="shared" si="3"/>
        <v>0</v>
      </c>
    </row>
    <row r="115" spans="1:11">
      <c r="A115" s="4">
        <v>16</v>
      </c>
      <c r="B115" s="4">
        <v>614</v>
      </c>
      <c r="C115" s="5" t="s">
        <v>4</v>
      </c>
      <c r="D115" s="5" t="s">
        <v>20</v>
      </c>
      <c r="E115" s="10">
        <v>20133500</v>
      </c>
      <c r="F115" s="6">
        <v>20133500</v>
      </c>
      <c r="G115" s="6">
        <v>20133500</v>
      </c>
      <c r="H115" s="6">
        <v>193288000</v>
      </c>
      <c r="I115" s="6">
        <v>175706000</v>
      </c>
      <c r="J115" s="7">
        <f t="shared" si="2"/>
        <v>37715500</v>
      </c>
      <c r="K115" s="7">
        <f t="shared" si="3"/>
        <v>0</v>
      </c>
    </row>
    <row r="116" spans="1:11">
      <c r="A116" s="4">
        <v>23</v>
      </c>
      <c r="B116" s="4">
        <v>794</v>
      </c>
      <c r="C116" s="5" t="s">
        <v>4</v>
      </c>
      <c r="D116" s="5" t="s">
        <v>27</v>
      </c>
      <c r="E116" s="10">
        <v>1269000</v>
      </c>
      <c r="F116" s="6">
        <v>1269000</v>
      </c>
      <c r="G116" s="6">
        <v>1269000</v>
      </c>
      <c r="H116" s="6">
        <v>59673500</v>
      </c>
      <c r="I116" s="6">
        <v>58697000</v>
      </c>
      <c r="J116" s="7">
        <f t="shared" si="2"/>
        <v>2245500</v>
      </c>
      <c r="K116" s="7">
        <f t="shared" si="3"/>
        <v>0</v>
      </c>
    </row>
    <row r="117" spans="1:11">
      <c r="A117" s="4">
        <v>24</v>
      </c>
      <c r="B117" s="4">
        <v>748</v>
      </c>
      <c r="C117" s="5" t="s">
        <v>28</v>
      </c>
      <c r="D117" s="5" t="s">
        <v>29</v>
      </c>
      <c r="E117" s="10">
        <v>459546600</v>
      </c>
      <c r="F117" s="6">
        <v>459546600</v>
      </c>
      <c r="G117" s="6">
        <v>459546600</v>
      </c>
      <c r="H117" s="6">
        <v>3197303192</v>
      </c>
      <c r="I117" s="6">
        <v>2963560327</v>
      </c>
      <c r="J117" s="7">
        <f t="shared" si="2"/>
        <v>693289465</v>
      </c>
      <c r="K117" s="7">
        <f t="shared" si="3"/>
        <v>0</v>
      </c>
    </row>
    <row r="118" spans="1:11">
      <c r="A118" s="4">
        <v>26</v>
      </c>
      <c r="B118" s="4">
        <v>745</v>
      </c>
      <c r="C118" s="5" t="s">
        <v>28</v>
      </c>
      <c r="D118" s="5" t="s">
        <v>31</v>
      </c>
      <c r="E118" s="10">
        <v>360000</v>
      </c>
      <c r="F118" s="6">
        <v>360000</v>
      </c>
      <c r="G118" s="6">
        <v>360000</v>
      </c>
      <c r="H118" s="6">
        <v>150317000</v>
      </c>
      <c r="I118" s="6">
        <v>138063000</v>
      </c>
      <c r="J118" s="7">
        <f t="shared" si="2"/>
        <v>12614000</v>
      </c>
      <c r="K118" s="7">
        <f t="shared" si="3"/>
        <v>0</v>
      </c>
    </row>
    <row r="119" spans="1:11">
      <c r="A119" s="4">
        <v>27</v>
      </c>
      <c r="B119" s="4">
        <v>758</v>
      </c>
      <c r="C119" s="5" t="s">
        <v>28</v>
      </c>
      <c r="D119" s="5" t="s">
        <v>32</v>
      </c>
      <c r="E119" s="10">
        <v>22358000</v>
      </c>
      <c r="F119" s="6">
        <v>22358000</v>
      </c>
      <c r="G119" s="6">
        <v>22358000</v>
      </c>
      <c r="H119" s="6">
        <v>233364500</v>
      </c>
      <c r="I119" s="6">
        <v>223577500</v>
      </c>
      <c r="J119" s="7">
        <f t="shared" si="2"/>
        <v>32145000</v>
      </c>
      <c r="K119" s="7">
        <f t="shared" si="3"/>
        <v>0</v>
      </c>
    </row>
    <row r="120" spans="1:11">
      <c r="A120" s="4">
        <v>28</v>
      </c>
      <c r="B120" s="4">
        <v>744</v>
      </c>
      <c r="C120" s="5" t="s">
        <v>28</v>
      </c>
      <c r="D120" s="5" t="s">
        <v>33</v>
      </c>
      <c r="E120" s="10">
        <v>1250000</v>
      </c>
      <c r="F120" s="6">
        <v>1250000</v>
      </c>
      <c r="G120" s="6">
        <v>1250000</v>
      </c>
      <c r="H120" s="6">
        <v>30250000</v>
      </c>
      <c r="I120" s="6">
        <v>29994000</v>
      </c>
      <c r="J120" s="7">
        <f t="shared" si="2"/>
        <v>1506000</v>
      </c>
      <c r="K120" s="7">
        <f t="shared" si="3"/>
        <v>0</v>
      </c>
    </row>
    <row r="121" spans="1:11">
      <c r="A121" s="4">
        <v>29</v>
      </c>
      <c r="B121" s="4">
        <v>755</v>
      </c>
      <c r="C121" s="5" t="s">
        <v>28</v>
      </c>
      <c r="D121" s="5" t="s">
        <v>34</v>
      </c>
      <c r="E121" s="10">
        <v>1777000</v>
      </c>
      <c r="F121" s="6">
        <v>1777000</v>
      </c>
      <c r="G121" s="6">
        <v>1777000</v>
      </c>
      <c r="H121" s="6">
        <v>55425000</v>
      </c>
      <c r="I121" s="6">
        <v>48883000</v>
      </c>
      <c r="J121" s="7">
        <f t="shared" si="2"/>
        <v>8319000</v>
      </c>
      <c r="K121" s="7">
        <f t="shared" si="3"/>
        <v>0</v>
      </c>
    </row>
    <row r="122" spans="1:11">
      <c r="A122" s="4">
        <v>30</v>
      </c>
      <c r="B122" s="4">
        <v>760</v>
      </c>
      <c r="C122" s="5" t="s">
        <v>28</v>
      </c>
      <c r="D122" s="5" t="s">
        <v>35</v>
      </c>
      <c r="E122" s="10">
        <v>5666000</v>
      </c>
      <c r="F122" s="6">
        <v>5666000</v>
      </c>
      <c r="G122" s="6">
        <v>5666000</v>
      </c>
      <c r="H122" s="6">
        <v>211222000</v>
      </c>
      <c r="I122" s="6">
        <v>200925000</v>
      </c>
      <c r="J122" s="7">
        <f t="shared" si="2"/>
        <v>15963000</v>
      </c>
      <c r="K122" s="7">
        <f t="shared" si="3"/>
        <v>0</v>
      </c>
    </row>
    <row r="123" spans="1:11">
      <c r="A123" s="4">
        <v>34</v>
      </c>
      <c r="B123" s="4">
        <v>749</v>
      </c>
      <c r="C123" s="5" t="s">
        <v>28</v>
      </c>
      <c r="D123" s="5" t="s">
        <v>39</v>
      </c>
      <c r="E123" s="10">
        <v>29135000</v>
      </c>
      <c r="F123" s="6">
        <v>29135000</v>
      </c>
      <c r="G123" s="6">
        <v>29135000</v>
      </c>
      <c r="H123" s="6">
        <v>324250000</v>
      </c>
      <c r="I123" s="6">
        <v>311534000</v>
      </c>
      <c r="J123" s="7">
        <f t="shared" si="2"/>
        <v>41851000</v>
      </c>
      <c r="K123" s="7">
        <f t="shared" si="3"/>
        <v>0</v>
      </c>
    </row>
    <row r="124" spans="1:11">
      <c r="A124" s="4">
        <v>36</v>
      </c>
      <c r="B124" s="4">
        <v>746</v>
      </c>
      <c r="C124" s="5" t="s">
        <v>28</v>
      </c>
      <c r="D124" s="5" t="s">
        <v>41</v>
      </c>
      <c r="E124" s="10">
        <v>52324000</v>
      </c>
      <c r="F124" s="6">
        <v>52324000</v>
      </c>
      <c r="G124" s="6">
        <v>52324000</v>
      </c>
      <c r="H124" s="6">
        <v>1321164700</v>
      </c>
      <c r="I124" s="6">
        <v>1237490300</v>
      </c>
      <c r="J124" s="7">
        <f t="shared" si="2"/>
        <v>135998400</v>
      </c>
      <c r="K124" s="7">
        <f t="shared" si="3"/>
        <v>0</v>
      </c>
    </row>
    <row r="125" spans="1:11">
      <c r="A125" s="4">
        <v>38</v>
      </c>
      <c r="B125" s="4">
        <v>750</v>
      </c>
      <c r="C125" s="5" t="s">
        <v>28</v>
      </c>
      <c r="D125" s="5" t="s">
        <v>43</v>
      </c>
      <c r="E125" s="10">
        <v>2060000</v>
      </c>
      <c r="F125" s="6">
        <v>2060000</v>
      </c>
      <c r="G125" s="6">
        <v>2060000</v>
      </c>
      <c r="H125" s="6">
        <v>172357000</v>
      </c>
      <c r="I125" s="6">
        <v>160010000</v>
      </c>
      <c r="J125" s="7">
        <f t="shared" si="2"/>
        <v>14407000</v>
      </c>
      <c r="K125" s="7">
        <f t="shared" si="3"/>
        <v>0</v>
      </c>
    </row>
    <row r="126" spans="1:11">
      <c r="A126" s="4">
        <v>42</v>
      </c>
      <c r="B126" s="4">
        <v>751</v>
      </c>
      <c r="C126" s="5" t="s">
        <v>28</v>
      </c>
      <c r="D126" s="5" t="s">
        <v>47</v>
      </c>
      <c r="E126" s="10">
        <v>21895000</v>
      </c>
      <c r="F126" s="6">
        <v>21895000</v>
      </c>
      <c r="G126" s="6">
        <v>21895000</v>
      </c>
      <c r="H126" s="6">
        <v>346060800</v>
      </c>
      <c r="I126" s="6">
        <v>328010800</v>
      </c>
      <c r="J126" s="7">
        <f t="shared" si="2"/>
        <v>39945000</v>
      </c>
      <c r="K126" s="7">
        <f t="shared" si="3"/>
        <v>0</v>
      </c>
    </row>
    <row r="127" spans="1:11">
      <c r="A127" s="4">
        <v>43</v>
      </c>
      <c r="B127" s="4">
        <v>761</v>
      </c>
      <c r="C127" s="5" t="s">
        <v>28</v>
      </c>
      <c r="D127" s="5" t="s">
        <v>48</v>
      </c>
      <c r="E127" s="10">
        <v>68057500</v>
      </c>
      <c r="F127" s="6">
        <v>68057500</v>
      </c>
      <c r="G127" s="6">
        <v>68057500</v>
      </c>
      <c r="H127" s="6">
        <v>205486000</v>
      </c>
      <c r="I127" s="6">
        <v>220706000</v>
      </c>
      <c r="J127" s="7">
        <f t="shared" si="2"/>
        <v>52837500</v>
      </c>
      <c r="K127" s="7">
        <f t="shared" si="3"/>
        <v>0</v>
      </c>
    </row>
    <row r="128" spans="1:11">
      <c r="A128" s="4">
        <v>44</v>
      </c>
      <c r="B128" s="4">
        <v>795</v>
      </c>
      <c r="C128" s="5" t="s">
        <v>28</v>
      </c>
      <c r="D128" s="5" t="s">
        <v>49</v>
      </c>
      <c r="E128" s="10">
        <v>25767000</v>
      </c>
      <c r="F128" s="6">
        <v>25767000</v>
      </c>
      <c r="G128" s="6">
        <v>25767000</v>
      </c>
      <c r="H128" s="6">
        <v>223176000</v>
      </c>
      <c r="I128" s="6">
        <v>213880000</v>
      </c>
      <c r="J128" s="7">
        <f t="shared" si="2"/>
        <v>35063000</v>
      </c>
      <c r="K128" s="7">
        <f t="shared" si="3"/>
        <v>0</v>
      </c>
    </row>
    <row r="129" spans="1:11">
      <c r="A129" s="4">
        <v>47</v>
      </c>
      <c r="B129" s="4">
        <v>728</v>
      </c>
      <c r="C129" s="5" t="s">
        <v>51</v>
      </c>
      <c r="D129" s="5" t="s">
        <v>53</v>
      </c>
      <c r="E129" s="10">
        <v>7240000</v>
      </c>
      <c r="F129" s="6">
        <v>7240000</v>
      </c>
      <c r="G129" s="6">
        <v>7240000</v>
      </c>
      <c r="H129" s="6">
        <v>343821000</v>
      </c>
      <c r="I129" s="6">
        <v>327452000</v>
      </c>
      <c r="J129" s="7">
        <f t="shared" si="2"/>
        <v>23609000</v>
      </c>
      <c r="K129" s="7">
        <f t="shared" si="3"/>
        <v>0</v>
      </c>
    </row>
    <row r="130" spans="1:11">
      <c r="A130" s="4">
        <v>48</v>
      </c>
      <c r="B130" s="4">
        <v>732</v>
      </c>
      <c r="C130" s="5" t="s">
        <v>51</v>
      </c>
      <c r="D130" s="5" t="s">
        <v>54</v>
      </c>
      <c r="E130" s="10">
        <v>3838900</v>
      </c>
      <c r="F130" s="6">
        <v>3838900</v>
      </c>
      <c r="G130" s="6">
        <v>3838900</v>
      </c>
      <c r="H130" s="6">
        <v>114982500</v>
      </c>
      <c r="I130" s="6">
        <v>107625400</v>
      </c>
      <c r="J130" s="7">
        <f t="shared" si="2"/>
        <v>11196000</v>
      </c>
      <c r="K130" s="7">
        <f t="shared" si="3"/>
        <v>0</v>
      </c>
    </row>
    <row r="131" spans="1:11">
      <c r="A131" s="4">
        <v>49</v>
      </c>
      <c r="B131" s="4">
        <v>718</v>
      </c>
      <c r="C131" s="5" t="s">
        <v>51</v>
      </c>
      <c r="D131" s="5" t="s">
        <v>55</v>
      </c>
      <c r="E131" s="10">
        <v>9173000</v>
      </c>
      <c r="F131" s="6">
        <v>9173000</v>
      </c>
      <c r="G131" s="6">
        <v>9173000</v>
      </c>
      <c r="H131" s="6">
        <v>221156500</v>
      </c>
      <c r="I131" s="6">
        <v>176114500</v>
      </c>
      <c r="J131" s="7">
        <f t="shared" si="2"/>
        <v>54215000</v>
      </c>
      <c r="K131" s="7">
        <f t="shared" si="3"/>
        <v>0</v>
      </c>
    </row>
    <row r="132" spans="1:11">
      <c r="A132" s="4">
        <v>52</v>
      </c>
      <c r="B132" s="4">
        <v>731</v>
      </c>
      <c r="C132" s="5" t="s">
        <v>51</v>
      </c>
      <c r="D132" s="5" t="s">
        <v>58</v>
      </c>
      <c r="E132" s="10">
        <v>3215000</v>
      </c>
      <c r="F132" s="6">
        <v>3215000</v>
      </c>
      <c r="G132" s="6">
        <v>3215000</v>
      </c>
      <c r="H132" s="6">
        <v>133240000</v>
      </c>
      <c r="I132" s="6">
        <v>117145000</v>
      </c>
      <c r="J132" s="7">
        <f t="shared" si="2"/>
        <v>19310000</v>
      </c>
      <c r="K132" s="7">
        <f t="shared" si="3"/>
        <v>0</v>
      </c>
    </row>
    <row r="133" spans="1:11">
      <c r="A133" s="4">
        <v>53</v>
      </c>
      <c r="B133" s="4">
        <v>720</v>
      </c>
      <c r="C133" s="5" t="s">
        <v>51</v>
      </c>
      <c r="D133" s="5" t="s">
        <v>59</v>
      </c>
      <c r="E133" s="10">
        <v>8403000</v>
      </c>
      <c r="F133" s="6">
        <v>8403000</v>
      </c>
      <c r="G133" s="6">
        <v>8403000</v>
      </c>
      <c r="H133" s="6">
        <v>229158000</v>
      </c>
      <c r="I133" s="6">
        <v>207581000</v>
      </c>
      <c r="J133" s="7">
        <f t="shared" si="2"/>
        <v>29980000</v>
      </c>
      <c r="K133" s="7">
        <f t="shared" si="3"/>
        <v>0</v>
      </c>
    </row>
    <row r="134" spans="1:11">
      <c r="A134" s="4">
        <v>54</v>
      </c>
      <c r="B134" s="4">
        <v>727</v>
      </c>
      <c r="C134" s="5" t="s">
        <v>51</v>
      </c>
      <c r="D134" s="5" t="s">
        <v>60</v>
      </c>
      <c r="E134" s="10">
        <v>12417000</v>
      </c>
      <c r="F134" s="6">
        <v>12417000</v>
      </c>
      <c r="G134" s="6">
        <v>12417000</v>
      </c>
      <c r="H134" s="6">
        <v>157590000</v>
      </c>
      <c r="I134" s="6">
        <v>142831500</v>
      </c>
      <c r="J134" s="7">
        <f t="shared" si="2"/>
        <v>27175500</v>
      </c>
      <c r="K134" s="7">
        <f t="shared" si="3"/>
        <v>0</v>
      </c>
    </row>
    <row r="135" spans="1:11">
      <c r="A135" s="4">
        <v>55</v>
      </c>
      <c r="B135" s="4">
        <v>722</v>
      </c>
      <c r="C135" s="5" t="s">
        <v>51</v>
      </c>
      <c r="D135" s="5" t="s">
        <v>61</v>
      </c>
      <c r="E135" s="10">
        <v>15985000</v>
      </c>
      <c r="F135" s="6">
        <v>15985000</v>
      </c>
      <c r="G135" s="6">
        <v>15985000</v>
      </c>
      <c r="H135" s="6">
        <v>150454000</v>
      </c>
      <c r="I135" s="6">
        <v>149408000</v>
      </c>
      <c r="J135" s="7">
        <f t="shared" ref="J135:J198" si="4">F135+H135-I135</f>
        <v>17031000</v>
      </c>
      <c r="K135" s="7">
        <f t="shared" ref="K135:K198" si="5">F135-E135</f>
        <v>0</v>
      </c>
    </row>
    <row r="136" spans="1:11">
      <c r="A136" s="4">
        <v>56</v>
      </c>
      <c r="B136" s="4">
        <v>733</v>
      </c>
      <c r="C136" s="5" t="s">
        <v>51</v>
      </c>
      <c r="D136" s="5" t="s">
        <v>62</v>
      </c>
      <c r="E136" s="10">
        <v>34720000</v>
      </c>
      <c r="F136" s="6">
        <v>34720000</v>
      </c>
      <c r="G136" s="6">
        <v>34720000</v>
      </c>
      <c r="H136" s="6">
        <v>249062000</v>
      </c>
      <c r="I136" s="6">
        <v>220816500</v>
      </c>
      <c r="J136" s="7">
        <f t="shared" si="4"/>
        <v>62965500</v>
      </c>
      <c r="K136" s="7">
        <f t="shared" si="5"/>
        <v>0</v>
      </c>
    </row>
    <row r="137" spans="1:11">
      <c r="A137" s="4">
        <v>57</v>
      </c>
      <c r="B137" s="4">
        <v>723</v>
      </c>
      <c r="C137" s="5" t="s">
        <v>51</v>
      </c>
      <c r="D137" s="5" t="s">
        <v>63</v>
      </c>
      <c r="E137" s="10">
        <v>1440000</v>
      </c>
      <c r="F137" s="6">
        <v>1440000</v>
      </c>
      <c r="G137" s="6">
        <v>1440000</v>
      </c>
      <c r="H137" s="6">
        <v>73612000</v>
      </c>
      <c r="I137" s="6">
        <v>69001000</v>
      </c>
      <c r="J137" s="7">
        <f t="shared" si="4"/>
        <v>6051000</v>
      </c>
      <c r="K137" s="7">
        <f t="shared" si="5"/>
        <v>0</v>
      </c>
    </row>
    <row r="138" spans="1:11">
      <c r="A138" s="4">
        <v>60</v>
      </c>
      <c r="B138" s="4">
        <v>721</v>
      </c>
      <c r="C138" s="5" t="s">
        <v>51</v>
      </c>
      <c r="D138" s="5" t="s">
        <v>66</v>
      </c>
      <c r="E138" s="10">
        <v>4666000</v>
      </c>
      <c r="F138" s="6">
        <v>4666000</v>
      </c>
      <c r="G138" s="6">
        <v>4666000</v>
      </c>
      <c r="H138" s="6">
        <v>146693000</v>
      </c>
      <c r="I138" s="6">
        <v>140164000</v>
      </c>
      <c r="J138" s="7">
        <f t="shared" si="4"/>
        <v>11195000</v>
      </c>
      <c r="K138" s="7">
        <f t="shared" si="5"/>
        <v>0</v>
      </c>
    </row>
    <row r="139" spans="1:11">
      <c r="A139" s="4">
        <v>62</v>
      </c>
      <c r="B139" s="4">
        <v>719</v>
      </c>
      <c r="C139" s="5" t="s">
        <v>51</v>
      </c>
      <c r="D139" s="5" t="s">
        <v>68</v>
      </c>
      <c r="E139" s="10">
        <v>110482800</v>
      </c>
      <c r="F139" s="6">
        <v>110482800</v>
      </c>
      <c r="G139" s="6">
        <v>110482800</v>
      </c>
      <c r="H139" s="6">
        <v>301867301</v>
      </c>
      <c r="I139" s="6">
        <v>305011301</v>
      </c>
      <c r="J139" s="7">
        <f t="shared" si="4"/>
        <v>107338800</v>
      </c>
      <c r="K139" s="7">
        <f t="shared" si="5"/>
        <v>0</v>
      </c>
    </row>
    <row r="140" spans="1:11">
      <c r="A140" s="4">
        <v>63</v>
      </c>
      <c r="B140" s="4">
        <v>797</v>
      </c>
      <c r="C140" s="5" t="s">
        <v>51</v>
      </c>
      <c r="D140" s="5" t="s">
        <v>69</v>
      </c>
      <c r="E140" s="10">
        <v>10090000</v>
      </c>
      <c r="F140" s="6">
        <v>10090000</v>
      </c>
      <c r="G140" s="6">
        <v>10090000</v>
      </c>
      <c r="H140" s="6">
        <v>191172000</v>
      </c>
      <c r="I140" s="6">
        <v>180486000</v>
      </c>
      <c r="J140" s="7">
        <f t="shared" si="4"/>
        <v>20776000</v>
      </c>
      <c r="K140" s="7">
        <f t="shared" si="5"/>
        <v>0</v>
      </c>
    </row>
    <row r="141" spans="1:11">
      <c r="A141" s="4">
        <v>66</v>
      </c>
      <c r="B141" s="4">
        <v>660</v>
      </c>
      <c r="C141" s="5" t="s">
        <v>70</v>
      </c>
      <c r="D141" s="5" t="s">
        <v>73</v>
      </c>
      <c r="E141" s="10">
        <v>22909000</v>
      </c>
      <c r="F141" s="6">
        <v>22909000</v>
      </c>
      <c r="G141" s="6">
        <v>22909000</v>
      </c>
      <c r="H141" s="6">
        <v>466063500</v>
      </c>
      <c r="I141" s="6">
        <v>420340500</v>
      </c>
      <c r="J141" s="7">
        <f t="shared" si="4"/>
        <v>68632000</v>
      </c>
      <c r="K141" s="7">
        <f t="shared" si="5"/>
        <v>0</v>
      </c>
    </row>
    <row r="142" spans="1:11">
      <c r="A142" s="4">
        <v>68</v>
      </c>
      <c r="B142" s="4">
        <v>663</v>
      </c>
      <c r="C142" s="5" t="s">
        <v>70</v>
      </c>
      <c r="D142" s="5" t="s">
        <v>75</v>
      </c>
      <c r="E142" s="10">
        <v>1146000</v>
      </c>
      <c r="F142" s="6">
        <v>1146000</v>
      </c>
      <c r="G142" s="6">
        <v>1146000</v>
      </c>
      <c r="H142" s="6">
        <v>193238000</v>
      </c>
      <c r="I142" s="6">
        <v>184689000</v>
      </c>
      <c r="J142" s="7">
        <f t="shared" si="4"/>
        <v>9695000</v>
      </c>
      <c r="K142" s="7">
        <f t="shared" si="5"/>
        <v>0</v>
      </c>
    </row>
    <row r="143" spans="1:11">
      <c r="A143" s="4">
        <v>69</v>
      </c>
      <c r="B143" s="4">
        <v>656</v>
      </c>
      <c r="C143" s="5" t="s">
        <v>70</v>
      </c>
      <c r="D143" s="5" t="s">
        <v>76</v>
      </c>
      <c r="E143" s="10">
        <v>83045000</v>
      </c>
      <c r="F143" s="6">
        <v>83045000</v>
      </c>
      <c r="G143" s="6">
        <v>83045000</v>
      </c>
      <c r="H143" s="6">
        <v>842375000</v>
      </c>
      <c r="I143" s="6">
        <v>760314000</v>
      </c>
      <c r="J143" s="7">
        <f t="shared" si="4"/>
        <v>165106000</v>
      </c>
      <c r="K143" s="7">
        <f t="shared" si="5"/>
        <v>0</v>
      </c>
    </row>
    <row r="144" spans="1:11">
      <c r="A144" s="4">
        <v>71</v>
      </c>
      <c r="B144" s="4">
        <v>658</v>
      </c>
      <c r="C144" s="5" t="s">
        <v>70</v>
      </c>
      <c r="D144" s="5" t="s">
        <v>78</v>
      </c>
      <c r="E144" s="10">
        <v>12971000</v>
      </c>
      <c r="F144" s="6">
        <v>12971000</v>
      </c>
      <c r="G144" s="6">
        <v>12971000</v>
      </c>
      <c r="H144" s="6">
        <v>379838000</v>
      </c>
      <c r="I144" s="6">
        <v>322390000</v>
      </c>
      <c r="J144" s="7">
        <f t="shared" si="4"/>
        <v>70419000</v>
      </c>
      <c r="K144" s="7">
        <f t="shared" si="5"/>
        <v>0</v>
      </c>
    </row>
    <row r="145" spans="1:11">
      <c r="A145" s="4">
        <v>72</v>
      </c>
      <c r="B145" s="4">
        <v>659</v>
      </c>
      <c r="C145" s="5" t="s">
        <v>70</v>
      </c>
      <c r="D145" s="5" t="s">
        <v>79</v>
      </c>
      <c r="E145" s="10">
        <v>3510000</v>
      </c>
      <c r="F145" s="6">
        <v>3510000</v>
      </c>
      <c r="G145" s="6">
        <v>3510000</v>
      </c>
      <c r="H145" s="6">
        <v>440379500</v>
      </c>
      <c r="I145" s="6">
        <v>406653000</v>
      </c>
      <c r="J145" s="7">
        <f t="shared" si="4"/>
        <v>37236500</v>
      </c>
      <c r="K145" s="7">
        <f t="shared" si="5"/>
        <v>0</v>
      </c>
    </row>
    <row r="146" spans="1:11">
      <c r="A146" s="4">
        <v>74</v>
      </c>
      <c r="B146" s="4">
        <v>798</v>
      </c>
      <c r="C146" s="5" t="s">
        <v>70</v>
      </c>
      <c r="D146" s="5" t="s">
        <v>81</v>
      </c>
      <c r="E146" s="10">
        <v>26909500</v>
      </c>
      <c r="F146" s="6">
        <v>26909500</v>
      </c>
      <c r="G146" s="6">
        <v>26909500</v>
      </c>
      <c r="H146" s="6">
        <v>429323500</v>
      </c>
      <c r="I146" s="6">
        <v>395104500</v>
      </c>
      <c r="J146" s="7">
        <f t="shared" si="4"/>
        <v>61128500</v>
      </c>
      <c r="K146" s="7">
        <f t="shared" si="5"/>
        <v>0</v>
      </c>
    </row>
    <row r="147" spans="1:11">
      <c r="A147" s="4">
        <v>75</v>
      </c>
      <c r="B147" s="4">
        <v>799</v>
      </c>
      <c r="C147" s="5" t="s">
        <v>70</v>
      </c>
      <c r="D147" s="5" t="s">
        <v>82</v>
      </c>
      <c r="E147" s="10">
        <v>10050000</v>
      </c>
      <c r="F147" s="6">
        <v>10050000</v>
      </c>
      <c r="G147" s="6">
        <v>10050000</v>
      </c>
      <c r="H147" s="6">
        <v>283841008</v>
      </c>
      <c r="I147" s="6">
        <v>259231000</v>
      </c>
      <c r="J147" s="7">
        <f t="shared" si="4"/>
        <v>34660008</v>
      </c>
      <c r="K147" s="7">
        <f t="shared" si="5"/>
        <v>0</v>
      </c>
    </row>
    <row r="148" spans="1:11">
      <c r="A148" s="4">
        <v>78</v>
      </c>
      <c r="B148" s="4">
        <v>443</v>
      </c>
      <c r="C148" s="5" t="s">
        <v>83</v>
      </c>
      <c r="D148" s="5" t="s">
        <v>86</v>
      </c>
      <c r="E148" s="10">
        <v>11595000</v>
      </c>
      <c r="F148" s="6">
        <v>11595000</v>
      </c>
      <c r="G148" s="6">
        <v>11595000</v>
      </c>
      <c r="H148" s="6">
        <v>353407000</v>
      </c>
      <c r="I148" s="6">
        <v>331687000</v>
      </c>
      <c r="J148" s="7">
        <f t="shared" si="4"/>
        <v>33315000</v>
      </c>
      <c r="K148" s="7">
        <f t="shared" si="5"/>
        <v>0</v>
      </c>
    </row>
    <row r="149" spans="1:11">
      <c r="A149" s="4">
        <v>81</v>
      </c>
      <c r="B149" s="4">
        <v>444</v>
      </c>
      <c r="C149" s="5" t="s">
        <v>83</v>
      </c>
      <c r="D149" s="5" t="s">
        <v>89</v>
      </c>
      <c r="E149" s="10">
        <v>815000</v>
      </c>
      <c r="F149" s="6">
        <v>815000</v>
      </c>
      <c r="G149" s="6">
        <v>815000</v>
      </c>
      <c r="H149" s="6">
        <v>236265000</v>
      </c>
      <c r="I149" s="6">
        <v>218490000</v>
      </c>
      <c r="J149" s="7">
        <f t="shared" si="4"/>
        <v>18590000</v>
      </c>
      <c r="K149" s="7">
        <f t="shared" si="5"/>
        <v>0</v>
      </c>
    </row>
    <row r="150" spans="1:11">
      <c r="A150" s="4">
        <v>82</v>
      </c>
      <c r="B150" s="4">
        <v>448</v>
      </c>
      <c r="C150" s="5" t="s">
        <v>83</v>
      </c>
      <c r="D150" s="5" t="s">
        <v>90</v>
      </c>
      <c r="E150" s="10">
        <v>2400000</v>
      </c>
      <c r="F150" s="6">
        <v>2400000</v>
      </c>
      <c r="G150" s="6">
        <v>2400000</v>
      </c>
      <c r="H150" s="6">
        <v>271047500</v>
      </c>
      <c r="I150" s="6">
        <v>250199000</v>
      </c>
      <c r="J150" s="7">
        <f t="shared" si="4"/>
        <v>23248500</v>
      </c>
      <c r="K150" s="7">
        <f t="shared" si="5"/>
        <v>0</v>
      </c>
    </row>
    <row r="151" spans="1:11">
      <c r="A151" s="4">
        <v>83</v>
      </c>
      <c r="B151" s="4">
        <v>446</v>
      </c>
      <c r="C151" s="5" t="s">
        <v>83</v>
      </c>
      <c r="D151" s="5" t="s">
        <v>91</v>
      </c>
      <c r="E151" s="10">
        <v>3460000</v>
      </c>
      <c r="F151" s="6">
        <v>3460000</v>
      </c>
      <c r="G151" s="6">
        <v>3460000</v>
      </c>
      <c r="H151" s="6">
        <v>280510000</v>
      </c>
      <c r="I151" s="6">
        <v>241300000</v>
      </c>
      <c r="J151" s="7">
        <f t="shared" si="4"/>
        <v>42670000</v>
      </c>
      <c r="K151" s="7">
        <f t="shared" si="5"/>
        <v>0</v>
      </c>
    </row>
    <row r="152" spans="1:11">
      <c r="A152" s="4">
        <v>84</v>
      </c>
      <c r="B152" s="4">
        <v>447</v>
      </c>
      <c r="C152" s="5" t="s">
        <v>83</v>
      </c>
      <c r="D152" s="5" t="s">
        <v>92</v>
      </c>
      <c r="E152" s="10">
        <v>13910000</v>
      </c>
      <c r="F152" s="6">
        <v>13910000</v>
      </c>
      <c r="G152" s="6">
        <v>13910000</v>
      </c>
      <c r="H152" s="6">
        <v>349755000</v>
      </c>
      <c r="I152" s="6">
        <v>331285000</v>
      </c>
      <c r="J152" s="7">
        <f t="shared" si="4"/>
        <v>32380000</v>
      </c>
      <c r="K152" s="7">
        <f t="shared" si="5"/>
        <v>0</v>
      </c>
    </row>
    <row r="153" spans="1:11">
      <c r="A153" s="4">
        <v>86</v>
      </c>
      <c r="B153" s="4">
        <v>669</v>
      </c>
      <c r="C153" s="5" t="s">
        <v>94</v>
      </c>
      <c r="D153" s="5" t="s">
        <v>95</v>
      </c>
      <c r="E153" s="10">
        <v>33737000</v>
      </c>
      <c r="F153" s="6">
        <v>33737000</v>
      </c>
      <c r="G153" s="6">
        <v>33737000</v>
      </c>
      <c r="H153" s="6">
        <v>382648100</v>
      </c>
      <c r="I153" s="6">
        <v>350330700</v>
      </c>
      <c r="J153" s="7">
        <f t="shared" si="4"/>
        <v>66054400</v>
      </c>
      <c r="K153" s="7">
        <f t="shared" si="5"/>
        <v>0</v>
      </c>
    </row>
    <row r="154" spans="1:11">
      <c r="A154" s="4">
        <v>87</v>
      </c>
      <c r="B154" s="4">
        <v>667</v>
      </c>
      <c r="C154" s="5" t="s">
        <v>94</v>
      </c>
      <c r="D154" s="5" t="s">
        <v>96</v>
      </c>
      <c r="E154" s="10">
        <v>3950000</v>
      </c>
      <c r="F154" s="6">
        <v>3950000</v>
      </c>
      <c r="G154" s="6">
        <v>3950000</v>
      </c>
      <c r="H154" s="6">
        <v>86725000</v>
      </c>
      <c r="I154" s="6">
        <v>84922000</v>
      </c>
      <c r="J154" s="7">
        <f t="shared" si="4"/>
        <v>5753000</v>
      </c>
      <c r="K154" s="7">
        <f t="shared" si="5"/>
        <v>0</v>
      </c>
    </row>
    <row r="155" spans="1:11">
      <c r="A155" s="4">
        <v>88</v>
      </c>
      <c r="B155" s="4">
        <v>671</v>
      </c>
      <c r="C155" s="5" t="s">
        <v>94</v>
      </c>
      <c r="D155" s="5" t="s">
        <v>97</v>
      </c>
      <c r="E155" s="10">
        <v>4930000</v>
      </c>
      <c r="F155" s="6">
        <v>4930000</v>
      </c>
      <c r="G155" s="6">
        <v>4930000</v>
      </c>
      <c r="H155" s="6">
        <v>283041500</v>
      </c>
      <c r="I155" s="6">
        <v>256401500</v>
      </c>
      <c r="J155" s="7">
        <f t="shared" si="4"/>
        <v>31570000</v>
      </c>
      <c r="K155" s="7">
        <f t="shared" si="5"/>
        <v>0</v>
      </c>
    </row>
    <row r="156" spans="1:11">
      <c r="A156" s="4">
        <v>90</v>
      </c>
      <c r="B156" s="4">
        <v>666</v>
      </c>
      <c r="C156" s="5" t="s">
        <v>94</v>
      </c>
      <c r="D156" s="5" t="s">
        <v>99</v>
      </c>
      <c r="E156" s="10">
        <v>66478500</v>
      </c>
      <c r="F156" s="6">
        <v>66478500</v>
      </c>
      <c r="G156" s="6">
        <v>66478500</v>
      </c>
      <c r="H156" s="6">
        <v>1240172250</v>
      </c>
      <c r="I156" s="6">
        <v>1101574000</v>
      </c>
      <c r="J156" s="7">
        <f t="shared" si="4"/>
        <v>205076750</v>
      </c>
      <c r="K156" s="7">
        <f t="shared" si="5"/>
        <v>0</v>
      </c>
    </row>
    <row r="157" spans="1:11">
      <c r="A157" s="4">
        <v>91</v>
      </c>
      <c r="B157" s="4">
        <v>668</v>
      </c>
      <c r="C157" s="5" t="s">
        <v>94</v>
      </c>
      <c r="D157" s="5" t="s">
        <v>100</v>
      </c>
      <c r="E157" s="10">
        <v>560000</v>
      </c>
      <c r="F157" s="6">
        <v>560000</v>
      </c>
      <c r="G157" s="6">
        <v>560000</v>
      </c>
      <c r="H157" s="6">
        <v>99530000</v>
      </c>
      <c r="I157" s="6">
        <v>92068000</v>
      </c>
      <c r="J157" s="7">
        <f t="shared" si="4"/>
        <v>8022000</v>
      </c>
      <c r="K157" s="7">
        <f t="shared" si="5"/>
        <v>0</v>
      </c>
    </row>
    <row r="158" spans="1:11">
      <c r="A158" s="4">
        <v>95</v>
      </c>
      <c r="B158" s="4">
        <v>738</v>
      </c>
      <c r="C158" s="5" t="s">
        <v>101</v>
      </c>
      <c r="D158" s="5" t="s">
        <v>105</v>
      </c>
      <c r="E158" s="10">
        <v>23450000</v>
      </c>
      <c r="F158" s="6">
        <v>23450000</v>
      </c>
      <c r="G158" s="6">
        <v>23450000</v>
      </c>
      <c r="H158" s="6">
        <v>788412501</v>
      </c>
      <c r="I158" s="6">
        <v>743411500</v>
      </c>
      <c r="J158" s="7">
        <f t="shared" si="4"/>
        <v>68451001</v>
      </c>
      <c r="K158" s="7">
        <f t="shared" si="5"/>
        <v>0</v>
      </c>
    </row>
    <row r="159" spans="1:11">
      <c r="A159" s="4">
        <v>96</v>
      </c>
      <c r="B159" s="4">
        <v>741</v>
      </c>
      <c r="C159" s="5" t="s">
        <v>101</v>
      </c>
      <c r="D159" s="5" t="s">
        <v>106</v>
      </c>
      <c r="E159" s="10">
        <v>28305000</v>
      </c>
      <c r="F159" s="6">
        <v>28305000</v>
      </c>
      <c r="G159" s="6">
        <v>28305000</v>
      </c>
      <c r="H159" s="6">
        <v>866651000</v>
      </c>
      <c r="I159" s="6">
        <v>818451000</v>
      </c>
      <c r="J159" s="7">
        <f t="shared" si="4"/>
        <v>76505000</v>
      </c>
      <c r="K159" s="7">
        <f t="shared" si="5"/>
        <v>0</v>
      </c>
    </row>
    <row r="160" spans="1:11">
      <c r="A160" s="4">
        <v>101</v>
      </c>
      <c r="B160" s="4">
        <v>806</v>
      </c>
      <c r="C160" s="5" t="s">
        <v>101</v>
      </c>
      <c r="D160" s="5" t="s">
        <v>111</v>
      </c>
      <c r="E160" s="10">
        <v>2630000</v>
      </c>
      <c r="F160" s="6">
        <v>2630000</v>
      </c>
      <c r="G160" s="6">
        <v>2630000</v>
      </c>
      <c r="H160" s="6">
        <v>247919000</v>
      </c>
      <c r="I160" s="6">
        <v>236121000</v>
      </c>
      <c r="J160" s="7">
        <f t="shared" si="4"/>
        <v>14428000</v>
      </c>
      <c r="K160" s="7">
        <f t="shared" si="5"/>
        <v>0</v>
      </c>
    </row>
    <row r="161" spans="1:11">
      <c r="A161" s="4">
        <v>102</v>
      </c>
      <c r="B161" s="4">
        <v>807</v>
      </c>
      <c r="C161" s="5" t="s">
        <v>101</v>
      </c>
      <c r="D161" s="5" t="s">
        <v>112</v>
      </c>
      <c r="E161" s="10">
        <v>6130000</v>
      </c>
      <c r="F161" s="6">
        <v>6130000</v>
      </c>
      <c r="G161" s="6">
        <v>6130000</v>
      </c>
      <c r="H161" s="6">
        <v>211515000</v>
      </c>
      <c r="I161" s="6">
        <v>204570000</v>
      </c>
      <c r="J161" s="7">
        <f t="shared" si="4"/>
        <v>13075000</v>
      </c>
      <c r="K161" s="7">
        <f t="shared" si="5"/>
        <v>0</v>
      </c>
    </row>
    <row r="162" spans="1:11">
      <c r="A162" s="4">
        <v>103</v>
      </c>
      <c r="B162" s="4">
        <v>808</v>
      </c>
      <c r="C162" s="5" t="s">
        <v>101</v>
      </c>
      <c r="D162" s="5" t="s">
        <v>113</v>
      </c>
      <c r="E162" s="10">
        <v>11277000</v>
      </c>
      <c r="F162" s="6">
        <v>11277000</v>
      </c>
      <c r="G162" s="6">
        <v>11277000</v>
      </c>
      <c r="H162" s="6">
        <v>214175000</v>
      </c>
      <c r="I162" s="6">
        <v>204852000</v>
      </c>
      <c r="J162" s="7">
        <f t="shared" si="4"/>
        <v>20600000</v>
      </c>
      <c r="K162" s="7">
        <f t="shared" si="5"/>
        <v>0</v>
      </c>
    </row>
    <row r="163" spans="1:11">
      <c r="A163" s="4">
        <v>104</v>
      </c>
      <c r="B163" s="4">
        <v>585</v>
      </c>
      <c r="C163" s="5" t="s">
        <v>114</v>
      </c>
      <c r="D163" s="5" t="s">
        <v>115</v>
      </c>
      <c r="E163" s="10">
        <v>10585500</v>
      </c>
      <c r="F163" s="6">
        <v>10585500</v>
      </c>
      <c r="G163" s="6">
        <v>10585500</v>
      </c>
      <c r="H163" s="6">
        <v>282076500</v>
      </c>
      <c r="I163" s="6">
        <v>254365500</v>
      </c>
      <c r="J163" s="7">
        <f t="shared" si="4"/>
        <v>38296500</v>
      </c>
      <c r="K163" s="7">
        <f t="shared" si="5"/>
        <v>0</v>
      </c>
    </row>
    <row r="164" spans="1:11">
      <c r="A164" s="4">
        <v>105</v>
      </c>
      <c r="B164" s="4">
        <v>586</v>
      </c>
      <c r="C164" s="5" t="s">
        <v>114</v>
      </c>
      <c r="D164" s="5" t="s">
        <v>116</v>
      </c>
      <c r="E164" s="10">
        <v>27605000</v>
      </c>
      <c r="F164" s="6">
        <v>27605000</v>
      </c>
      <c r="G164" s="6">
        <v>27695000</v>
      </c>
      <c r="H164" s="6">
        <v>611043203</v>
      </c>
      <c r="I164" s="6">
        <v>580605203</v>
      </c>
      <c r="J164" s="7">
        <f t="shared" si="4"/>
        <v>58043000</v>
      </c>
      <c r="K164" s="7">
        <f t="shared" si="5"/>
        <v>0</v>
      </c>
    </row>
    <row r="165" spans="1:11">
      <c r="A165" s="4">
        <v>106</v>
      </c>
      <c r="B165" s="4">
        <v>587</v>
      </c>
      <c r="C165" s="5" t="s">
        <v>114</v>
      </c>
      <c r="D165" s="5" t="s">
        <v>117</v>
      </c>
      <c r="E165" s="10">
        <v>4280000</v>
      </c>
      <c r="F165" s="6">
        <v>4280000</v>
      </c>
      <c r="G165" s="6">
        <v>4280000</v>
      </c>
      <c r="H165" s="6">
        <v>401912000</v>
      </c>
      <c r="I165" s="6">
        <v>383296000</v>
      </c>
      <c r="J165" s="7">
        <f t="shared" si="4"/>
        <v>22896000</v>
      </c>
      <c r="K165" s="7">
        <f t="shared" si="5"/>
        <v>0</v>
      </c>
    </row>
    <row r="166" spans="1:11">
      <c r="A166" s="4">
        <v>108</v>
      </c>
      <c r="B166" s="4">
        <v>415</v>
      </c>
      <c r="C166" s="5" t="s">
        <v>119</v>
      </c>
      <c r="D166" s="5" t="s">
        <v>120</v>
      </c>
      <c r="E166" s="10">
        <v>71253000</v>
      </c>
      <c r="F166" s="6">
        <v>71253000</v>
      </c>
      <c r="G166" s="6">
        <v>71253000</v>
      </c>
      <c r="H166" s="6">
        <v>613255000</v>
      </c>
      <c r="I166" s="6">
        <v>554406500</v>
      </c>
      <c r="J166" s="7">
        <f t="shared" si="4"/>
        <v>130101500</v>
      </c>
      <c r="K166" s="7">
        <f t="shared" si="5"/>
        <v>0</v>
      </c>
    </row>
    <row r="167" spans="1:11">
      <c r="A167" s="4">
        <v>109</v>
      </c>
      <c r="B167" s="4">
        <v>414</v>
      </c>
      <c r="C167" s="5" t="s">
        <v>119</v>
      </c>
      <c r="D167" s="5" t="s">
        <v>121</v>
      </c>
      <c r="E167" s="10">
        <v>9305000</v>
      </c>
      <c r="F167" s="6">
        <v>9305000</v>
      </c>
      <c r="G167" s="6">
        <v>9305000</v>
      </c>
      <c r="H167" s="6">
        <v>458841000</v>
      </c>
      <c r="I167" s="6">
        <v>439101000</v>
      </c>
      <c r="J167" s="7">
        <f t="shared" si="4"/>
        <v>29045000</v>
      </c>
      <c r="K167" s="7">
        <f t="shared" si="5"/>
        <v>0</v>
      </c>
    </row>
    <row r="168" spans="1:11">
      <c r="A168" s="4">
        <v>113</v>
      </c>
      <c r="B168" s="4">
        <v>800</v>
      </c>
      <c r="C168" s="5" t="s">
        <v>119</v>
      </c>
      <c r="D168" s="5" t="s">
        <v>125</v>
      </c>
      <c r="E168" s="10">
        <v>3865000</v>
      </c>
      <c r="F168" s="6">
        <v>3865000</v>
      </c>
      <c r="G168" s="6">
        <v>3865000</v>
      </c>
      <c r="H168" s="6">
        <v>187826000</v>
      </c>
      <c r="I168" s="6">
        <v>179227500</v>
      </c>
      <c r="J168" s="7">
        <f t="shared" si="4"/>
        <v>12463500</v>
      </c>
      <c r="K168" s="7">
        <f t="shared" si="5"/>
        <v>0</v>
      </c>
    </row>
    <row r="169" spans="1:11">
      <c r="A169" s="4">
        <v>115</v>
      </c>
      <c r="B169" s="4">
        <v>802</v>
      </c>
      <c r="C169" s="5" t="s">
        <v>119</v>
      </c>
      <c r="D169" s="5" t="s">
        <v>127</v>
      </c>
      <c r="E169" s="10">
        <v>4750000</v>
      </c>
      <c r="F169" s="6">
        <v>4750000</v>
      </c>
      <c r="G169" s="6">
        <v>4750000</v>
      </c>
      <c r="H169" s="6">
        <v>185694500</v>
      </c>
      <c r="I169" s="6">
        <v>178035000</v>
      </c>
      <c r="J169" s="7">
        <f t="shared" si="4"/>
        <v>12409500</v>
      </c>
      <c r="K169" s="7">
        <f t="shared" si="5"/>
        <v>0</v>
      </c>
    </row>
    <row r="170" spans="1:11">
      <c r="A170" s="4">
        <v>116</v>
      </c>
      <c r="B170" s="4">
        <v>803</v>
      </c>
      <c r="C170" s="5" t="s">
        <v>119</v>
      </c>
      <c r="D170" s="5" t="s">
        <v>128</v>
      </c>
      <c r="E170" s="10">
        <v>1435000</v>
      </c>
      <c r="F170" s="6">
        <v>1435000</v>
      </c>
      <c r="G170" s="6">
        <v>1435000</v>
      </c>
      <c r="H170" s="6">
        <v>140266500</v>
      </c>
      <c r="I170" s="6">
        <v>126795000</v>
      </c>
      <c r="J170" s="7">
        <f t="shared" si="4"/>
        <v>14906500</v>
      </c>
      <c r="K170" s="7">
        <f t="shared" si="5"/>
        <v>0</v>
      </c>
    </row>
    <row r="171" spans="1:11">
      <c r="A171" s="4">
        <v>117</v>
      </c>
      <c r="B171" s="4">
        <v>595</v>
      </c>
      <c r="C171" s="5" t="s">
        <v>129</v>
      </c>
      <c r="D171" s="5" t="s">
        <v>130</v>
      </c>
      <c r="E171" s="10">
        <v>95382500</v>
      </c>
      <c r="F171" s="6">
        <v>95382500</v>
      </c>
      <c r="G171" s="6">
        <v>95382500</v>
      </c>
      <c r="H171" s="6">
        <v>949965000</v>
      </c>
      <c r="I171" s="6">
        <v>915305000</v>
      </c>
      <c r="J171" s="7">
        <f t="shared" si="4"/>
        <v>130042500</v>
      </c>
      <c r="K171" s="7">
        <f t="shared" si="5"/>
        <v>0</v>
      </c>
    </row>
    <row r="172" spans="1:11">
      <c r="A172" s="4">
        <v>118</v>
      </c>
      <c r="B172" s="4">
        <v>594</v>
      </c>
      <c r="C172" s="5" t="s">
        <v>129</v>
      </c>
      <c r="D172" s="5" t="s">
        <v>131</v>
      </c>
      <c r="E172" s="10">
        <v>38965000</v>
      </c>
      <c r="F172" s="6">
        <v>38965000</v>
      </c>
      <c r="G172" s="6">
        <v>38965000</v>
      </c>
      <c r="H172" s="6">
        <v>221096500</v>
      </c>
      <c r="I172" s="6">
        <v>214125000</v>
      </c>
      <c r="J172" s="7">
        <f t="shared" si="4"/>
        <v>45936500</v>
      </c>
      <c r="K172" s="7">
        <f t="shared" si="5"/>
        <v>0</v>
      </c>
    </row>
    <row r="173" spans="1:11">
      <c r="A173" s="4">
        <v>119</v>
      </c>
      <c r="B173" s="4">
        <v>593</v>
      </c>
      <c r="C173" s="5" t="s">
        <v>129</v>
      </c>
      <c r="D173" s="5" t="s">
        <v>132</v>
      </c>
      <c r="E173" s="10">
        <v>8080000</v>
      </c>
      <c r="F173" s="6">
        <v>8080000</v>
      </c>
      <c r="G173" s="6">
        <v>8080000</v>
      </c>
      <c r="H173" s="6">
        <v>549145500</v>
      </c>
      <c r="I173" s="6">
        <v>507276500</v>
      </c>
      <c r="J173" s="7">
        <f t="shared" si="4"/>
        <v>49949000</v>
      </c>
      <c r="K173" s="7">
        <f t="shared" si="5"/>
        <v>0</v>
      </c>
    </row>
    <row r="174" spans="1:11">
      <c r="A174" s="4">
        <v>120</v>
      </c>
      <c r="B174" s="4">
        <v>592</v>
      </c>
      <c r="C174" s="5" t="s">
        <v>129</v>
      </c>
      <c r="D174" s="5" t="s">
        <v>133</v>
      </c>
      <c r="E174" s="10">
        <v>25958500</v>
      </c>
      <c r="F174" s="6">
        <v>25958500</v>
      </c>
      <c r="G174" s="6">
        <v>25958500</v>
      </c>
      <c r="H174" s="6">
        <v>413737500</v>
      </c>
      <c r="I174" s="6">
        <v>374770000</v>
      </c>
      <c r="J174" s="7">
        <f t="shared" si="4"/>
        <v>64926000</v>
      </c>
      <c r="K174" s="7">
        <f t="shared" si="5"/>
        <v>0</v>
      </c>
    </row>
    <row r="175" spans="1:11">
      <c r="A175" s="4">
        <v>121</v>
      </c>
      <c r="B175" s="4">
        <v>591</v>
      </c>
      <c r="C175" s="5" t="s">
        <v>129</v>
      </c>
      <c r="D175" s="5" t="s">
        <v>134</v>
      </c>
      <c r="E175" s="10">
        <v>14420000</v>
      </c>
      <c r="F175" s="6">
        <v>14420000</v>
      </c>
      <c r="G175" s="6">
        <v>14420000</v>
      </c>
      <c r="H175" s="6">
        <v>885468000</v>
      </c>
      <c r="I175" s="6">
        <v>851583000</v>
      </c>
      <c r="J175" s="7">
        <f t="shared" si="4"/>
        <v>48305000</v>
      </c>
      <c r="K175" s="7">
        <f t="shared" si="5"/>
        <v>0</v>
      </c>
    </row>
    <row r="176" spans="1:11">
      <c r="A176" s="4">
        <v>122</v>
      </c>
      <c r="B176" s="4">
        <v>597</v>
      </c>
      <c r="C176" s="5" t="s">
        <v>129</v>
      </c>
      <c r="D176" s="5" t="s">
        <v>135</v>
      </c>
      <c r="E176" s="10">
        <v>9885000</v>
      </c>
      <c r="F176" s="6">
        <v>9885000</v>
      </c>
      <c r="G176" s="6">
        <v>9885000</v>
      </c>
      <c r="H176" s="6">
        <v>272175000</v>
      </c>
      <c r="I176" s="6">
        <v>256140000</v>
      </c>
      <c r="J176" s="7">
        <f t="shared" si="4"/>
        <v>25920000</v>
      </c>
      <c r="K176" s="7">
        <f t="shared" si="5"/>
        <v>0</v>
      </c>
    </row>
    <row r="177" spans="1:11">
      <c r="A177" s="4">
        <v>124</v>
      </c>
      <c r="B177" s="4">
        <v>589</v>
      </c>
      <c r="C177" s="5" t="s">
        <v>129</v>
      </c>
      <c r="D177" s="5" t="s">
        <v>137</v>
      </c>
      <c r="E177" s="10">
        <v>7450000</v>
      </c>
      <c r="F177" s="6">
        <v>7450000</v>
      </c>
      <c r="G177" s="6">
        <v>7450000</v>
      </c>
      <c r="H177" s="6">
        <v>517360000</v>
      </c>
      <c r="I177" s="6">
        <v>478020000</v>
      </c>
      <c r="J177" s="7">
        <f t="shared" si="4"/>
        <v>46790000</v>
      </c>
      <c r="K177" s="7">
        <f t="shared" si="5"/>
        <v>0</v>
      </c>
    </row>
    <row r="178" spans="1:11">
      <c r="A178" s="4">
        <v>125</v>
      </c>
      <c r="B178" s="4">
        <v>590</v>
      </c>
      <c r="C178" s="5" t="s">
        <v>129</v>
      </c>
      <c r="D178" s="5" t="s">
        <v>138</v>
      </c>
      <c r="E178" s="10">
        <v>73654500</v>
      </c>
      <c r="F178" s="6">
        <v>73654500</v>
      </c>
      <c r="G178" s="6">
        <v>73654500</v>
      </c>
      <c r="H178" s="6">
        <v>1746546500</v>
      </c>
      <c r="I178" s="6">
        <v>1615998500</v>
      </c>
      <c r="J178" s="7">
        <f t="shared" si="4"/>
        <v>204202500</v>
      </c>
      <c r="K178" s="7">
        <f t="shared" si="5"/>
        <v>0</v>
      </c>
    </row>
    <row r="179" spans="1:11">
      <c r="A179" s="4">
        <v>126</v>
      </c>
      <c r="B179" s="4">
        <v>809</v>
      </c>
      <c r="C179" s="5" t="s">
        <v>129</v>
      </c>
      <c r="D179" s="5" t="s">
        <v>139</v>
      </c>
      <c r="E179" s="10">
        <v>9545000</v>
      </c>
      <c r="F179" s="6">
        <v>9545000</v>
      </c>
      <c r="G179" s="6">
        <v>9545000</v>
      </c>
      <c r="H179" s="6">
        <v>578493500</v>
      </c>
      <c r="I179" s="6">
        <v>521240000</v>
      </c>
      <c r="J179" s="7">
        <f t="shared" si="4"/>
        <v>66798500</v>
      </c>
      <c r="K179" s="7">
        <f t="shared" si="5"/>
        <v>0</v>
      </c>
    </row>
    <row r="180" spans="1:11">
      <c r="A180" s="4">
        <v>127</v>
      </c>
      <c r="B180" s="4">
        <v>810</v>
      </c>
      <c r="C180" s="5" t="s">
        <v>129</v>
      </c>
      <c r="D180" s="5" t="s">
        <v>140</v>
      </c>
      <c r="E180" s="10">
        <v>23026000</v>
      </c>
      <c r="F180" s="6">
        <v>23026000</v>
      </c>
      <c r="G180" s="6">
        <v>23026000</v>
      </c>
      <c r="H180" s="6">
        <v>419186500</v>
      </c>
      <c r="I180" s="6">
        <v>406005000</v>
      </c>
      <c r="J180" s="7">
        <f t="shared" si="4"/>
        <v>36207500</v>
      </c>
      <c r="K180" s="7">
        <f t="shared" si="5"/>
        <v>0</v>
      </c>
    </row>
    <row r="181" spans="1:11">
      <c r="A181" s="4">
        <v>128</v>
      </c>
      <c r="B181" s="4">
        <v>811</v>
      </c>
      <c r="C181" s="5" t="s">
        <v>129</v>
      </c>
      <c r="D181" s="5" t="s">
        <v>141</v>
      </c>
      <c r="E181" s="10">
        <v>12520000</v>
      </c>
      <c r="F181" s="6">
        <v>12520000</v>
      </c>
      <c r="G181" s="6">
        <v>12520000</v>
      </c>
      <c r="H181" s="6">
        <v>352929000</v>
      </c>
      <c r="I181" s="6">
        <v>331902000</v>
      </c>
      <c r="J181" s="7">
        <f t="shared" si="4"/>
        <v>33547000</v>
      </c>
      <c r="K181" s="7">
        <f t="shared" si="5"/>
        <v>0</v>
      </c>
    </row>
    <row r="182" spans="1:11">
      <c r="A182" s="4">
        <v>130</v>
      </c>
      <c r="B182" s="4">
        <v>813</v>
      </c>
      <c r="C182" s="5" t="s">
        <v>129</v>
      </c>
      <c r="D182" s="5" t="s">
        <v>143</v>
      </c>
      <c r="E182" s="10">
        <v>76215000</v>
      </c>
      <c r="F182" s="6">
        <v>76215000</v>
      </c>
      <c r="G182" s="6">
        <v>76215000</v>
      </c>
      <c r="H182" s="6">
        <v>1684838000</v>
      </c>
      <c r="I182" s="6">
        <v>1520423000</v>
      </c>
      <c r="J182" s="7">
        <f t="shared" si="4"/>
        <v>240630000</v>
      </c>
      <c r="K182" s="7">
        <f t="shared" si="5"/>
        <v>0</v>
      </c>
    </row>
    <row r="183" spans="1:11">
      <c r="A183" s="4">
        <v>135</v>
      </c>
      <c r="B183" s="4">
        <v>407</v>
      </c>
      <c r="C183" s="5" t="s">
        <v>144</v>
      </c>
      <c r="D183" s="5" t="s">
        <v>149</v>
      </c>
      <c r="E183" s="10">
        <v>314960000</v>
      </c>
      <c r="F183" s="6">
        <v>314960000</v>
      </c>
      <c r="G183" s="6">
        <v>314960000</v>
      </c>
      <c r="H183" s="6">
        <v>2209902500</v>
      </c>
      <c r="I183" s="6">
        <v>2083762500</v>
      </c>
      <c r="J183" s="7">
        <f t="shared" si="4"/>
        <v>441100000</v>
      </c>
      <c r="K183" s="7">
        <f t="shared" si="5"/>
        <v>0</v>
      </c>
    </row>
    <row r="184" spans="1:11">
      <c r="A184" s="4">
        <v>138</v>
      </c>
      <c r="B184" s="4">
        <v>466</v>
      </c>
      <c r="C184" s="5" t="s">
        <v>150</v>
      </c>
      <c r="D184" s="5" t="s">
        <v>153</v>
      </c>
      <c r="E184" s="10">
        <v>123270000</v>
      </c>
      <c r="F184" s="6">
        <v>123270000</v>
      </c>
      <c r="G184" s="6">
        <v>123270000</v>
      </c>
      <c r="H184" s="6">
        <v>1941876500</v>
      </c>
      <c r="I184" s="6">
        <v>1912531000</v>
      </c>
      <c r="J184" s="7">
        <f t="shared" si="4"/>
        <v>152615500</v>
      </c>
      <c r="K184" s="7">
        <f t="shared" si="5"/>
        <v>0</v>
      </c>
    </row>
    <row r="185" spans="1:11">
      <c r="A185" s="4">
        <v>140</v>
      </c>
      <c r="B185" s="4">
        <v>454</v>
      </c>
      <c r="C185" s="5" t="s">
        <v>150</v>
      </c>
      <c r="D185" s="5" t="s">
        <v>155</v>
      </c>
      <c r="E185" s="10">
        <v>97306000</v>
      </c>
      <c r="F185" s="6">
        <v>97306000</v>
      </c>
      <c r="G185" s="6">
        <v>97306000</v>
      </c>
      <c r="H185" s="6">
        <v>2304550000</v>
      </c>
      <c r="I185" s="6">
        <v>2188026000</v>
      </c>
      <c r="J185" s="7">
        <f t="shared" si="4"/>
        <v>213830000</v>
      </c>
      <c r="K185" s="7">
        <f t="shared" si="5"/>
        <v>0</v>
      </c>
    </row>
    <row r="186" spans="1:11">
      <c r="A186" s="4">
        <v>142</v>
      </c>
      <c r="B186" s="4">
        <v>464</v>
      </c>
      <c r="C186" s="5" t="s">
        <v>150</v>
      </c>
      <c r="D186" s="5" t="s">
        <v>157</v>
      </c>
      <c r="E186" s="10">
        <v>72223000</v>
      </c>
      <c r="F186" s="6">
        <v>72223000</v>
      </c>
      <c r="G186" s="6">
        <v>72223000</v>
      </c>
      <c r="H186" s="6">
        <v>2226838000</v>
      </c>
      <c r="I186" s="6">
        <v>2108880000</v>
      </c>
      <c r="J186" s="7">
        <f t="shared" si="4"/>
        <v>190181000</v>
      </c>
      <c r="K186" s="7">
        <f t="shared" si="5"/>
        <v>0</v>
      </c>
    </row>
    <row r="187" spans="1:11">
      <c r="A187" s="4">
        <v>144</v>
      </c>
      <c r="B187" s="4">
        <v>471</v>
      </c>
      <c r="C187" s="5" t="s">
        <v>150</v>
      </c>
      <c r="D187" s="5" t="s">
        <v>159</v>
      </c>
      <c r="E187" s="10">
        <v>75770000</v>
      </c>
      <c r="F187" s="6">
        <v>75770000</v>
      </c>
      <c r="G187" s="6">
        <v>75770000</v>
      </c>
      <c r="H187" s="6">
        <v>1534572500</v>
      </c>
      <c r="I187" s="6">
        <v>1477494500</v>
      </c>
      <c r="J187" s="7">
        <f t="shared" si="4"/>
        <v>132848000</v>
      </c>
      <c r="K187" s="7">
        <f t="shared" si="5"/>
        <v>0</v>
      </c>
    </row>
    <row r="188" spans="1:11">
      <c r="A188" s="4">
        <v>146</v>
      </c>
      <c r="B188" s="4">
        <v>469</v>
      </c>
      <c r="C188" s="5" t="s">
        <v>150</v>
      </c>
      <c r="D188" s="5" t="s">
        <v>161</v>
      </c>
      <c r="E188" s="10">
        <v>44995000</v>
      </c>
      <c r="F188" s="6">
        <v>44995000</v>
      </c>
      <c r="G188" s="6">
        <v>44995000</v>
      </c>
      <c r="H188" s="6">
        <v>386425500</v>
      </c>
      <c r="I188" s="6">
        <v>393488000</v>
      </c>
      <c r="J188" s="7">
        <f t="shared" si="4"/>
        <v>37932500</v>
      </c>
      <c r="K188" s="7">
        <f t="shared" si="5"/>
        <v>0</v>
      </c>
    </row>
    <row r="189" spans="1:11">
      <c r="A189" s="4">
        <v>148</v>
      </c>
      <c r="B189" s="4">
        <v>467</v>
      </c>
      <c r="C189" s="5" t="s">
        <v>150</v>
      </c>
      <c r="D189" s="5" t="s">
        <v>163</v>
      </c>
      <c r="E189" s="10">
        <v>91166000</v>
      </c>
      <c r="F189" s="6">
        <v>91166000</v>
      </c>
      <c r="G189" s="6">
        <v>91166000</v>
      </c>
      <c r="H189" s="6">
        <v>952385000</v>
      </c>
      <c r="I189" s="6">
        <v>918909100</v>
      </c>
      <c r="J189" s="7">
        <f t="shared" si="4"/>
        <v>124641900</v>
      </c>
      <c r="K189" s="7">
        <f t="shared" si="5"/>
        <v>0</v>
      </c>
    </row>
    <row r="190" spans="1:11">
      <c r="A190" s="4">
        <v>149</v>
      </c>
      <c r="B190" s="4">
        <v>460</v>
      </c>
      <c r="C190" s="5" t="s">
        <v>150</v>
      </c>
      <c r="D190" s="5" t="s">
        <v>164</v>
      </c>
      <c r="E190" s="10">
        <v>26995000</v>
      </c>
      <c r="F190" s="6">
        <v>26995000</v>
      </c>
      <c r="G190" s="6">
        <v>26995000</v>
      </c>
      <c r="H190" s="6">
        <v>397750000</v>
      </c>
      <c r="I190" s="6">
        <v>382025000</v>
      </c>
      <c r="J190" s="7">
        <f t="shared" si="4"/>
        <v>42720000</v>
      </c>
      <c r="K190" s="7">
        <f t="shared" si="5"/>
        <v>0</v>
      </c>
    </row>
    <row r="191" spans="1:11">
      <c r="A191" s="4">
        <v>151</v>
      </c>
      <c r="B191" s="4">
        <v>452</v>
      </c>
      <c r="C191" s="5" t="s">
        <v>150</v>
      </c>
      <c r="D191" s="5" t="s">
        <v>166</v>
      </c>
      <c r="E191" s="10">
        <v>238869000</v>
      </c>
      <c r="F191" s="6">
        <v>238869000</v>
      </c>
      <c r="G191" s="6">
        <v>238869000</v>
      </c>
      <c r="H191" s="6">
        <v>2519901750</v>
      </c>
      <c r="I191" s="6">
        <v>2274543000</v>
      </c>
      <c r="J191" s="7">
        <f t="shared" si="4"/>
        <v>484227750</v>
      </c>
      <c r="K191" s="7">
        <f t="shared" si="5"/>
        <v>0</v>
      </c>
    </row>
    <row r="192" spans="1:11">
      <c r="A192" s="4">
        <v>152</v>
      </c>
      <c r="B192" s="4">
        <v>462</v>
      </c>
      <c r="C192" s="5" t="s">
        <v>150</v>
      </c>
      <c r="D192" s="5" t="s">
        <v>167</v>
      </c>
      <c r="E192" s="10">
        <v>123521000</v>
      </c>
      <c r="F192" s="6">
        <v>123521000</v>
      </c>
      <c r="G192" s="6">
        <v>123521000</v>
      </c>
      <c r="H192" s="6">
        <v>2436645500</v>
      </c>
      <c r="I192" s="6">
        <v>2219398500</v>
      </c>
      <c r="J192" s="7">
        <f t="shared" si="4"/>
        <v>340768000</v>
      </c>
      <c r="K192" s="7">
        <f t="shared" si="5"/>
        <v>0</v>
      </c>
    </row>
    <row r="193" spans="1:11">
      <c r="A193" s="4">
        <v>156</v>
      </c>
      <c r="B193" s="4">
        <v>461</v>
      </c>
      <c r="C193" s="5" t="s">
        <v>150</v>
      </c>
      <c r="D193" s="5" t="s">
        <v>171</v>
      </c>
      <c r="E193" s="10">
        <v>225268200</v>
      </c>
      <c r="F193" s="6">
        <v>225268200</v>
      </c>
      <c r="G193" s="6">
        <v>225268200</v>
      </c>
      <c r="H193" s="6">
        <v>2010209500</v>
      </c>
      <c r="I193" s="6">
        <v>1816791000</v>
      </c>
      <c r="J193" s="7">
        <f t="shared" si="4"/>
        <v>418686700</v>
      </c>
      <c r="K193" s="7">
        <f t="shared" si="5"/>
        <v>0</v>
      </c>
    </row>
    <row r="194" spans="1:11">
      <c r="A194" s="4">
        <v>158</v>
      </c>
      <c r="B194" s="4">
        <v>474</v>
      </c>
      <c r="C194" s="5" t="s">
        <v>150</v>
      </c>
      <c r="D194" s="5" t="s">
        <v>173</v>
      </c>
      <c r="E194" s="10">
        <v>24180000</v>
      </c>
      <c r="F194" s="6">
        <v>24180000</v>
      </c>
      <c r="G194" s="6">
        <v>24180000</v>
      </c>
      <c r="H194" s="6">
        <v>338728000</v>
      </c>
      <c r="I194" s="6">
        <v>328244500</v>
      </c>
      <c r="J194" s="7">
        <f t="shared" si="4"/>
        <v>34663500</v>
      </c>
      <c r="K194" s="7">
        <f t="shared" si="5"/>
        <v>0</v>
      </c>
    </row>
    <row r="195" spans="1:11">
      <c r="A195" s="4">
        <v>162</v>
      </c>
      <c r="B195" s="4">
        <v>411</v>
      </c>
      <c r="C195" s="5" t="s">
        <v>177</v>
      </c>
      <c r="D195" s="5" t="s">
        <v>178</v>
      </c>
      <c r="E195" s="10">
        <v>136980000</v>
      </c>
      <c r="F195" s="6">
        <v>136980000</v>
      </c>
      <c r="G195" s="6">
        <v>136980000</v>
      </c>
      <c r="H195" s="6">
        <v>1754133000</v>
      </c>
      <c r="I195" s="6">
        <v>1661817500</v>
      </c>
      <c r="J195" s="7">
        <f t="shared" si="4"/>
        <v>229295500</v>
      </c>
      <c r="K195" s="7">
        <f t="shared" si="5"/>
        <v>0</v>
      </c>
    </row>
    <row r="196" spans="1:11">
      <c r="A196" s="4">
        <v>163</v>
      </c>
      <c r="B196" s="4">
        <v>409</v>
      </c>
      <c r="C196" s="5" t="s">
        <v>177</v>
      </c>
      <c r="D196" s="5" t="s">
        <v>179</v>
      </c>
      <c r="E196" s="10">
        <v>41845000</v>
      </c>
      <c r="F196" s="6">
        <v>41845000</v>
      </c>
      <c r="G196" s="6">
        <v>41845000</v>
      </c>
      <c r="H196" s="6">
        <v>861766200</v>
      </c>
      <c r="I196" s="6">
        <v>805856200</v>
      </c>
      <c r="J196" s="7">
        <f t="shared" si="4"/>
        <v>97755000</v>
      </c>
      <c r="K196" s="7">
        <f t="shared" si="5"/>
        <v>0</v>
      </c>
    </row>
    <row r="197" spans="1:11">
      <c r="A197" s="4">
        <v>164</v>
      </c>
      <c r="B197" s="4">
        <v>410</v>
      </c>
      <c r="C197" s="5" t="s">
        <v>177</v>
      </c>
      <c r="D197" s="5" t="s">
        <v>180</v>
      </c>
      <c r="E197" s="10">
        <v>11275000</v>
      </c>
      <c r="F197" s="6">
        <v>11275000</v>
      </c>
      <c r="G197" s="6">
        <v>11275000</v>
      </c>
      <c r="H197" s="6">
        <v>880830500</v>
      </c>
      <c r="I197" s="6">
        <v>809763000</v>
      </c>
      <c r="J197" s="7">
        <f t="shared" si="4"/>
        <v>82342500</v>
      </c>
      <c r="K197" s="7">
        <f t="shared" si="5"/>
        <v>0</v>
      </c>
    </row>
    <row r="198" spans="1:11">
      <c r="A198" s="4">
        <v>167</v>
      </c>
      <c r="B198" s="4">
        <v>408</v>
      </c>
      <c r="C198" s="5" t="s">
        <v>177</v>
      </c>
      <c r="D198" s="5" t="s">
        <v>183</v>
      </c>
      <c r="E198" s="10">
        <v>29302000</v>
      </c>
      <c r="F198" s="6">
        <v>29302000</v>
      </c>
      <c r="G198" s="6">
        <v>29302000</v>
      </c>
      <c r="H198" s="6">
        <v>338651000</v>
      </c>
      <c r="I198" s="6">
        <v>343569000</v>
      </c>
      <c r="J198" s="7">
        <f t="shared" si="4"/>
        <v>24384000</v>
      </c>
      <c r="K198" s="7">
        <f t="shared" si="5"/>
        <v>0</v>
      </c>
    </row>
    <row r="199" spans="1:11">
      <c r="A199" s="4">
        <v>169</v>
      </c>
      <c r="B199" s="4">
        <v>496</v>
      </c>
      <c r="C199" s="5" t="s">
        <v>184</v>
      </c>
      <c r="D199" s="5" t="s">
        <v>186</v>
      </c>
      <c r="E199" s="10">
        <v>112377000</v>
      </c>
      <c r="F199" s="6">
        <v>112377000</v>
      </c>
      <c r="G199" s="6">
        <v>112377000</v>
      </c>
      <c r="H199" s="6">
        <v>1571746000</v>
      </c>
      <c r="I199" s="6">
        <v>1525768500</v>
      </c>
      <c r="J199" s="7">
        <f t="shared" ref="J199:J262" si="6">F199+H199-I199</f>
        <v>158354500</v>
      </c>
      <c r="K199" s="7">
        <f t="shared" ref="K199:K262" si="7">F199-E199</f>
        <v>0</v>
      </c>
    </row>
    <row r="200" spans="1:11">
      <c r="A200" s="4">
        <v>170</v>
      </c>
      <c r="B200" s="4">
        <v>481</v>
      </c>
      <c r="C200" s="5" t="s">
        <v>184</v>
      </c>
      <c r="D200" s="5" t="s">
        <v>187</v>
      </c>
      <c r="E200" s="10">
        <v>205085000</v>
      </c>
      <c r="F200" s="6">
        <v>205085000</v>
      </c>
      <c r="G200" s="6">
        <v>205085000</v>
      </c>
      <c r="H200" s="6">
        <v>2456245500</v>
      </c>
      <c r="I200" s="6">
        <v>2355621500</v>
      </c>
      <c r="J200" s="7">
        <f t="shared" si="6"/>
        <v>305709000</v>
      </c>
      <c r="K200" s="7">
        <f t="shared" si="7"/>
        <v>0</v>
      </c>
    </row>
    <row r="201" spans="1:11">
      <c r="A201" s="4">
        <v>173</v>
      </c>
      <c r="B201" s="4">
        <v>494</v>
      </c>
      <c r="C201" s="5" t="s">
        <v>184</v>
      </c>
      <c r="D201" s="5" t="s">
        <v>190</v>
      </c>
      <c r="E201" s="10">
        <v>194115000</v>
      </c>
      <c r="F201" s="6">
        <v>194115000</v>
      </c>
      <c r="G201" s="6">
        <v>194115000</v>
      </c>
      <c r="H201" s="6">
        <v>1800544000</v>
      </c>
      <c r="I201" s="6">
        <v>1805446000</v>
      </c>
      <c r="J201" s="7">
        <f t="shared" si="6"/>
        <v>189213000</v>
      </c>
      <c r="K201" s="7">
        <f t="shared" si="7"/>
        <v>0</v>
      </c>
    </row>
    <row r="202" spans="1:11">
      <c r="A202" s="4">
        <v>174</v>
      </c>
      <c r="B202" s="4">
        <v>487</v>
      </c>
      <c r="C202" s="5" t="s">
        <v>184</v>
      </c>
      <c r="D202" s="5" t="s">
        <v>191</v>
      </c>
      <c r="E202" s="10">
        <v>91433200</v>
      </c>
      <c r="F202" s="6">
        <v>91433200</v>
      </c>
      <c r="G202" s="6">
        <v>91433200</v>
      </c>
      <c r="H202" s="6">
        <v>1293062700</v>
      </c>
      <c r="I202" s="6">
        <v>1205569400</v>
      </c>
      <c r="J202" s="7">
        <f t="shared" si="6"/>
        <v>178926500</v>
      </c>
      <c r="K202" s="7">
        <f t="shared" si="7"/>
        <v>0</v>
      </c>
    </row>
    <row r="203" spans="1:11">
      <c r="A203" s="4">
        <v>175</v>
      </c>
      <c r="B203" s="4">
        <v>509</v>
      </c>
      <c r="C203" s="5" t="s">
        <v>184</v>
      </c>
      <c r="D203" s="5" t="s">
        <v>192</v>
      </c>
      <c r="E203" s="10">
        <v>125772300</v>
      </c>
      <c r="F203" s="6">
        <v>125772300</v>
      </c>
      <c r="G203" s="6">
        <v>125772300</v>
      </c>
      <c r="H203" s="6">
        <v>1250761100</v>
      </c>
      <c r="I203" s="6">
        <v>1156102300</v>
      </c>
      <c r="J203" s="7">
        <f t="shared" si="6"/>
        <v>220431100</v>
      </c>
      <c r="K203" s="7">
        <f t="shared" si="7"/>
        <v>0</v>
      </c>
    </row>
    <row r="204" spans="1:11">
      <c r="A204" s="4">
        <v>176</v>
      </c>
      <c r="B204" s="4">
        <v>493</v>
      </c>
      <c r="C204" s="5" t="s">
        <v>184</v>
      </c>
      <c r="D204" s="5" t="s">
        <v>193</v>
      </c>
      <c r="E204" s="10">
        <v>22435000</v>
      </c>
      <c r="F204" s="6">
        <v>22435000</v>
      </c>
      <c r="G204" s="6">
        <v>22435000</v>
      </c>
      <c r="H204" s="6">
        <v>273808000</v>
      </c>
      <c r="I204" s="6">
        <v>264885500</v>
      </c>
      <c r="J204" s="7">
        <f t="shared" si="6"/>
        <v>31357500</v>
      </c>
      <c r="K204" s="7">
        <f t="shared" si="7"/>
        <v>0</v>
      </c>
    </row>
    <row r="205" spans="1:11">
      <c r="A205" s="4">
        <v>177</v>
      </c>
      <c r="B205" s="4">
        <v>492</v>
      </c>
      <c r="C205" s="5" t="s">
        <v>184</v>
      </c>
      <c r="D205" s="5" t="s">
        <v>194</v>
      </c>
      <c r="E205" s="10">
        <v>190984500</v>
      </c>
      <c r="F205" s="6">
        <v>190984500</v>
      </c>
      <c r="G205" s="6">
        <v>190984500</v>
      </c>
      <c r="H205" s="6">
        <v>1630638500</v>
      </c>
      <c r="I205" s="6">
        <v>1561265500</v>
      </c>
      <c r="J205" s="7">
        <f t="shared" si="6"/>
        <v>260357500</v>
      </c>
      <c r="K205" s="7">
        <f t="shared" si="7"/>
        <v>0</v>
      </c>
    </row>
    <row r="206" spans="1:11">
      <c r="A206" s="4">
        <v>178</v>
      </c>
      <c r="B206" s="4">
        <v>484</v>
      </c>
      <c r="C206" s="5" t="s">
        <v>184</v>
      </c>
      <c r="D206" s="5" t="s">
        <v>195</v>
      </c>
      <c r="E206" s="10">
        <v>69363500</v>
      </c>
      <c r="F206" s="6">
        <v>69363500</v>
      </c>
      <c r="G206" s="6">
        <v>69363500</v>
      </c>
      <c r="H206" s="6">
        <v>991160500</v>
      </c>
      <c r="I206" s="6">
        <v>958609000</v>
      </c>
      <c r="J206" s="7">
        <f t="shared" si="6"/>
        <v>101915000</v>
      </c>
      <c r="K206" s="7">
        <f t="shared" si="7"/>
        <v>0</v>
      </c>
    </row>
    <row r="207" spans="1:11">
      <c r="A207" s="4">
        <v>180</v>
      </c>
      <c r="B207" s="4">
        <v>486</v>
      </c>
      <c r="C207" s="5" t="s">
        <v>184</v>
      </c>
      <c r="D207" s="5" t="s">
        <v>197</v>
      </c>
      <c r="E207" s="10">
        <v>102660000</v>
      </c>
      <c r="F207" s="6">
        <v>102660000</v>
      </c>
      <c r="G207" s="6">
        <v>102660000</v>
      </c>
      <c r="H207" s="6">
        <v>1380677000</v>
      </c>
      <c r="I207" s="6">
        <v>1329157000</v>
      </c>
      <c r="J207" s="7">
        <f t="shared" si="6"/>
        <v>154180000</v>
      </c>
      <c r="K207" s="7">
        <f t="shared" si="7"/>
        <v>0</v>
      </c>
    </row>
    <row r="208" spans="1:11">
      <c r="A208" s="4">
        <v>181</v>
      </c>
      <c r="B208" s="4">
        <v>497</v>
      </c>
      <c r="C208" s="5" t="s">
        <v>184</v>
      </c>
      <c r="D208" s="5" t="s">
        <v>198</v>
      </c>
      <c r="E208" s="10">
        <v>120116500</v>
      </c>
      <c r="F208" s="6">
        <v>120116500</v>
      </c>
      <c r="G208" s="6">
        <v>120116500</v>
      </c>
      <c r="H208" s="6">
        <v>996326500</v>
      </c>
      <c r="I208" s="6">
        <v>997570500</v>
      </c>
      <c r="J208" s="7">
        <f t="shared" si="6"/>
        <v>118872500</v>
      </c>
      <c r="K208" s="7">
        <f t="shared" si="7"/>
        <v>0</v>
      </c>
    </row>
    <row r="209" spans="1:11">
      <c r="A209" s="4">
        <v>182</v>
      </c>
      <c r="B209" s="4">
        <v>506</v>
      </c>
      <c r="C209" s="5" t="s">
        <v>184</v>
      </c>
      <c r="D209" s="5" t="s">
        <v>199</v>
      </c>
      <c r="E209" s="10">
        <v>40725000</v>
      </c>
      <c r="F209" s="6">
        <v>40725000</v>
      </c>
      <c r="G209" s="6">
        <v>40725000</v>
      </c>
      <c r="H209" s="6">
        <v>239565000</v>
      </c>
      <c r="I209" s="6">
        <v>256660500</v>
      </c>
      <c r="J209" s="7">
        <f t="shared" si="6"/>
        <v>23629500</v>
      </c>
      <c r="K209" s="7">
        <f t="shared" si="7"/>
        <v>0</v>
      </c>
    </row>
    <row r="210" spans="1:11">
      <c r="A210" s="4">
        <v>187</v>
      </c>
      <c r="B210" s="4">
        <v>499</v>
      </c>
      <c r="C210" s="5" t="s">
        <v>184</v>
      </c>
      <c r="D210" s="5" t="s">
        <v>204</v>
      </c>
      <c r="E210" s="10">
        <v>76290000</v>
      </c>
      <c r="F210" s="6">
        <v>76290000</v>
      </c>
      <c r="G210" s="6">
        <v>76290000</v>
      </c>
      <c r="H210" s="6">
        <v>659364000</v>
      </c>
      <c r="I210" s="6">
        <v>663970000</v>
      </c>
      <c r="J210" s="7">
        <f t="shared" si="6"/>
        <v>71684000</v>
      </c>
      <c r="K210" s="7">
        <f t="shared" si="7"/>
        <v>0</v>
      </c>
    </row>
    <row r="211" spans="1:11">
      <c r="A211" s="4">
        <v>188</v>
      </c>
      <c r="B211" s="4">
        <v>507</v>
      </c>
      <c r="C211" s="5" t="s">
        <v>184</v>
      </c>
      <c r="D211" s="5" t="s">
        <v>205</v>
      </c>
      <c r="E211" s="10">
        <v>33807000</v>
      </c>
      <c r="F211" s="6">
        <v>33807000</v>
      </c>
      <c r="G211" s="6">
        <v>33807000</v>
      </c>
      <c r="H211" s="6">
        <v>597538000</v>
      </c>
      <c r="I211" s="6">
        <v>567901500</v>
      </c>
      <c r="J211" s="7">
        <f t="shared" si="6"/>
        <v>63443500</v>
      </c>
      <c r="K211" s="7">
        <f t="shared" si="7"/>
        <v>0</v>
      </c>
    </row>
    <row r="212" spans="1:11">
      <c r="A212" s="4">
        <v>190</v>
      </c>
      <c r="B212" s="4">
        <v>477</v>
      </c>
      <c r="C212" s="5" t="s">
        <v>184</v>
      </c>
      <c r="D212" s="5" t="s">
        <v>207</v>
      </c>
      <c r="E212" s="10">
        <v>49918000</v>
      </c>
      <c r="F212" s="6">
        <v>49918000</v>
      </c>
      <c r="G212" s="6">
        <v>49918000</v>
      </c>
      <c r="H212" s="6">
        <v>711169500</v>
      </c>
      <c r="I212" s="6">
        <v>709138500</v>
      </c>
      <c r="J212" s="7">
        <f t="shared" si="6"/>
        <v>51949000</v>
      </c>
      <c r="K212" s="7">
        <f t="shared" si="7"/>
        <v>0</v>
      </c>
    </row>
    <row r="213" spans="1:11">
      <c r="A213" s="4">
        <v>191</v>
      </c>
      <c r="B213" s="4">
        <v>495</v>
      </c>
      <c r="C213" s="5" t="s">
        <v>184</v>
      </c>
      <c r="D213" s="5" t="s">
        <v>208</v>
      </c>
      <c r="E213" s="10">
        <v>63256000</v>
      </c>
      <c r="F213" s="6">
        <v>63256000</v>
      </c>
      <c r="G213" s="6">
        <v>63256000</v>
      </c>
      <c r="H213" s="6">
        <v>1049234000</v>
      </c>
      <c r="I213" s="6">
        <v>999009000</v>
      </c>
      <c r="J213" s="7">
        <f t="shared" si="6"/>
        <v>113481000</v>
      </c>
      <c r="K213" s="7">
        <f t="shared" si="7"/>
        <v>0</v>
      </c>
    </row>
    <row r="214" spans="1:11">
      <c r="A214" s="4">
        <v>192</v>
      </c>
      <c r="B214" s="4">
        <v>488</v>
      </c>
      <c r="C214" s="5" t="s">
        <v>184</v>
      </c>
      <c r="D214" s="5" t="s">
        <v>209</v>
      </c>
      <c r="E214" s="10">
        <v>179463000</v>
      </c>
      <c r="F214" s="6">
        <v>179463000</v>
      </c>
      <c r="G214" s="6">
        <v>179463000</v>
      </c>
      <c r="H214" s="6">
        <v>1318645000</v>
      </c>
      <c r="I214" s="6">
        <v>1217059500</v>
      </c>
      <c r="J214" s="7">
        <f t="shared" si="6"/>
        <v>281048500</v>
      </c>
      <c r="K214" s="7">
        <f t="shared" si="7"/>
        <v>0</v>
      </c>
    </row>
    <row r="215" spans="1:11">
      <c r="A215" s="4">
        <v>193</v>
      </c>
      <c r="B215" s="4">
        <v>503</v>
      </c>
      <c r="C215" s="5" t="s">
        <v>184</v>
      </c>
      <c r="D215" s="5" t="s">
        <v>210</v>
      </c>
      <c r="E215" s="10">
        <v>87801000</v>
      </c>
      <c r="F215" s="6">
        <v>87801000</v>
      </c>
      <c r="G215" s="6">
        <v>87801000</v>
      </c>
      <c r="H215" s="6">
        <v>1179492000</v>
      </c>
      <c r="I215" s="6">
        <v>1116502000</v>
      </c>
      <c r="J215" s="7">
        <f t="shared" si="6"/>
        <v>150791000</v>
      </c>
      <c r="K215" s="7">
        <f t="shared" si="7"/>
        <v>0</v>
      </c>
    </row>
    <row r="216" spans="1:11">
      <c r="A216" s="4">
        <v>194</v>
      </c>
      <c r="B216" s="4">
        <v>480</v>
      </c>
      <c r="C216" s="5" t="s">
        <v>184</v>
      </c>
      <c r="D216" s="5" t="s">
        <v>211</v>
      </c>
      <c r="E216" s="10">
        <v>171710600</v>
      </c>
      <c r="F216" s="6">
        <v>171710600</v>
      </c>
      <c r="G216" s="6">
        <v>171710600</v>
      </c>
      <c r="H216" s="6">
        <v>1125610500</v>
      </c>
      <c r="I216" s="6">
        <v>1098851500</v>
      </c>
      <c r="J216" s="7">
        <f t="shared" si="6"/>
        <v>198469600</v>
      </c>
      <c r="K216" s="7">
        <f t="shared" si="7"/>
        <v>0</v>
      </c>
    </row>
    <row r="217" spans="1:11">
      <c r="A217" s="4">
        <v>200</v>
      </c>
      <c r="B217" s="4">
        <v>490</v>
      </c>
      <c r="C217" s="5" t="s">
        <v>184</v>
      </c>
      <c r="D217" s="5" t="s">
        <v>217</v>
      </c>
      <c r="E217" s="10">
        <v>33332700</v>
      </c>
      <c r="F217" s="6">
        <v>33332700</v>
      </c>
      <c r="G217" s="6">
        <v>33332700</v>
      </c>
      <c r="H217" s="6">
        <v>104604000</v>
      </c>
      <c r="I217" s="6">
        <v>96943600</v>
      </c>
      <c r="J217" s="7">
        <f t="shared" si="6"/>
        <v>40993100</v>
      </c>
      <c r="K217" s="7">
        <f t="shared" si="7"/>
        <v>0</v>
      </c>
    </row>
    <row r="218" spans="1:11">
      <c r="A218" s="4">
        <v>201</v>
      </c>
      <c r="B218" s="4">
        <v>475</v>
      </c>
      <c r="C218" s="5" t="s">
        <v>184</v>
      </c>
      <c r="D218" s="5" t="s">
        <v>218</v>
      </c>
      <c r="E218" s="10">
        <v>105190003</v>
      </c>
      <c r="F218" s="6">
        <v>105190003</v>
      </c>
      <c r="G218" s="6">
        <v>105190003</v>
      </c>
      <c r="H218" s="6">
        <v>1300382500</v>
      </c>
      <c r="I218" s="6">
        <v>1213445003</v>
      </c>
      <c r="J218" s="7">
        <f t="shared" si="6"/>
        <v>192127500</v>
      </c>
      <c r="K218" s="7">
        <f t="shared" si="7"/>
        <v>0</v>
      </c>
    </row>
    <row r="219" spans="1:11">
      <c r="A219" s="4">
        <v>203</v>
      </c>
      <c r="B219" s="4">
        <v>510</v>
      </c>
      <c r="C219" s="5" t="s">
        <v>184</v>
      </c>
      <c r="D219" s="5" t="s">
        <v>220</v>
      </c>
      <c r="E219" s="10">
        <v>64204000</v>
      </c>
      <c r="F219" s="6">
        <v>64204000</v>
      </c>
      <c r="G219" s="6">
        <v>64204000</v>
      </c>
      <c r="H219" s="6">
        <v>862327500</v>
      </c>
      <c r="I219" s="6">
        <v>861154500</v>
      </c>
      <c r="J219" s="7">
        <f t="shared" si="6"/>
        <v>65377000</v>
      </c>
      <c r="K219" s="7">
        <f t="shared" si="7"/>
        <v>0</v>
      </c>
    </row>
    <row r="220" spans="1:11">
      <c r="A220" s="4">
        <v>204</v>
      </c>
      <c r="B220" s="4">
        <v>544</v>
      </c>
      <c r="C220" s="5" t="s">
        <v>221</v>
      </c>
      <c r="D220" s="5" t="s">
        <v>222</v>
      </c>
      <c r="E220" s="10">
        <v>670851400</v>
      </c>
      <c r="F220" s="6">
        <v>670851400</v>
      </c>
      <c r="G220" s="6">
        <v>670851400</v>
      </c>
      <c r="H220" s="6">
        <v>6005757000</v>
      </c>
      <c r="I220" s="6">
        <v>5762386600</v>
      </c>
      <c r="J220" s="7">
        <f t="shared" si="6"/>
        <v>914221800</v>
      </c>
      <c r="K220" s="7">
        <f t="shared" si="7"/>
        <v>0</v>
      </c>
    </row>
    <row r="221" spans="1:11">
      <c r="A221" s="4">
        <v>207</v>
      </c>
      <c r="B221" s="4">
        <v>547</v>
      </c>
      <c r="C221" s="5" t="s">
        <v>221</v>
      </c>
      <c r="D221" s="5" t="s">
        <v>225</v>
      </c>
      <c r="E221" s="10">
        <v>314508000</v>
      </c>
      <c r="F221" s="6">
        <v>314508000</v>
      </c>
      <c r="G221" s="6">
        <v>314508000</v>
      </c>
      <c r="H221" s="6">
        <v>2469843500</v>
      </c>
      <c r="I221" s="6">
        <v>2271128500</v>
      </c>
      <c r="J221" s="7">
        <f t="shared" si="6"/>
        <v>513223000</v>
      </c>
      <c r="K221" s="7">
        <f t="shared" si="7"/>
        <v>0</v>
      </c>
    </row>
    <row r="222" spans="1:11">
      <c r="A222" s="4">
        <v>208</v>
      </c>
      <c r="B222" s="4">
        <v>515</v>
      </c>
      <c r="C222" s="5" t="s">
        <v>221</v>
      </c>
      <c r="D222" s="5" t="s">
        <v>226</v>
      </c>
      <c r="E222" s="10">
        <v>255463000</v>
      </c>
      <c r="F222" s="6">
        <v>255463000</v>
      </c>
      <c r="G222" s="6">
        <v>255463000</v>
      </c>
      <c r="H222" s="6">
        <v>2516508500</v>
      </c>
      <c r="I222" s="6">
        <v>2364966000</v>
      </c>
      <c r="J222" s="7">
        <f t="shared" si="6"/>
        <v>407005500</v>
      </c>
      <c r="K222" s="7">
        <f t="shared" si="7"/>
        <v>0</v>
      </c>
    </row>
    <row r="223" spans="1:11">
      <c r="A223" s="4">
        <v>212</v>
      </c>
      <c r="B223" s="4">
        <v>527</v>
      </c>
      <c r="C223" s="5" t="s">
        <v>221</v>
      </c>
      <c r="D223" s="5" t="s">
        <v>230</v>
      </c>
      <c r="E223" s="10">
        <v>272415300</v>
      </c>
      <c r="F223" s="6">
        <v>272415300</v>
      </c>
      <c r="G223" s="6">
        <v>272415300</v>
      </c>
      <c r="H223" s="6">
        <v>1699128500</v>
      </c>
      <c r="I223" s="6">
        <v>1624986000</v>
      </c>
      <c r="J223" s="7">
        <f t="shared" si="6"/>
        <v>346557800</v>
      </c>
      <c r="K223" s="7">
        <f t="shared" si="7"/>
        <v>0</v>
      </c>
    </row>
    <row r="224" spans="1:11">
      <c r="A224" s="4">
        <v>213</v>
      </c>
      <c r="B224" s="4">
        <v>530</v>
      </c>
      <c r="C224" s="5" t="s">
        <v>221</v>
      </c>
      <c r="D224" s="5" t="s">
        <v>231</v>
      </c>
      <c r="E224" s="10">
        <v>316305000</v>
      </c>
      <c r="F224" s="6">
        <v>316305000</v>
      </c>
      <c r="G224" s="6">
        <v>316305000</v>
      </c>
      <c r="H224" s="6">
        <v>2709095000</v>
      </c>
      <c r="I224" s="6">
        <v>2593840000</v>
      </c>
      <c r="J224" s="7">
        <f t="shared" si="6"/>
        <v>431560000</v>
      </c>
      <c r="K224" s="7">
        <f t="shared" si="7"/>
        <v>0</v>
      </c>
    </row>
    <row r="225" spans="1:11">
      <c r="A225" s="4">
        <v>216</v>
      </c>
      <c r="B225" s="4">
        <v>520</v>
      </c>
      <c r="C225" s="5" t="s">
        <v>221</v>
      </c>
      <c r="D225" s="5" t="s">
        <v>234</v>
      </c>
      <c r="E225" s="10">
        <v>145357000</v>
      </c>
      <c r="F225" s="6">
        <v>145357000</v>
      </c>
      <c r="G225" s="6">
        <v>145357000</v>
      </c>
      <c r="H225" s="6">
        <v>2224074100</v>
      </c>
      <c r="I225" s="6">
        <v>2055965600</v>
      </c>
      <c r="J225" s="7">
        <f t="shared" si="6"/>
        <v>313465500</v>
      </c>
      <c r="K225" s="7">
        <f t="shared" si="7"/>
        <v>0</v>
      </c>
    </row>
    <row r="226" spans="1:11">
      <c r="A226" s="4">
        <v>218</v>
      </c>
      <c r="B226" s="4">
        <v>517</v>
      </c>
      <c r="C226" s="5" t="s">
        <v>221</v>
      </c>
      <c r="D226" s="5" t="s">
        <v>236</v>
      </c>
      <c r="E226" s="10">
        <v>79085000</v>
      </c>
      <c r="F226" s="6">
        <v>79085000</v>
      </c>
      <c r="G226" s="6">
        <v>79085000</v>
      </c>
      <c r="H226" s="6">
        <v>1213343000</v>
      </c>
      <c r="I226" s="6">
        <v>1183494000</v>
      </c>
      <c r="J226" s="7">
        <f t="shared" si="6"/>
        <v>108934000</v>
      </c>
      <c r="K226" s="7">
        <f t="shared" si="7"/>
        <v>0</v>
      </c>
    </row>
    <row r="227" spans="1:11">
      <c r="A227" s="4">
        <v>219</v>
      </c>
      <c r="B227" s="4">
        <v>525</v>
      </c>
      <c r="C227" s="5" t="s">
        <v>221</v>
      </c>
      <c r="D227" s="5" t="s">
        <v>237</v>
      </c>
      <c r="E227" s="10">
        <v>45317000</v>
      </c>
      <c r="F227" s="6">
        <v>45317000</v>
      </c>
      <c r="G227" s="6">
        <v>45317000</v>
      </c>
      <c r="H227" s="6">
        <v>403737500</v>
      </c>
      <c r="I227" s="6">
        <v>363351000</v>
      </c>
      <c r="J227" s="7">
        <f t="shared" si="6"/>
        <v>85703500</v>
      </c>
      <c r="K227" s="7">
        <f t="shared" si="7"/>
        <v>0</v>
      </c>
    </row>
    <row r="228" spans="1:11">
      <c r="A228" s="4">
        <v>222</v>
      </c>
      <c r="B228" s="4">
        <v>541</v>
      </c>
      <c r="C228" s="5" t="s">
        <v>221</v>
      </c>
      <c r="D228" s="5" t="s">
        <v>240</v>
      </c>
      <c r="E228" s="10">
        <v>433429500</v>
      </c>
      <c r="F228" s="6">
        <v>433429500</v>
      </c>
      <c r="G228" s="6">
        <v>433429500</v>
      </c>
      <c r="H228" s="6">
        <v>3067844000</v>
      </c>
      <c r="I228" s="6">
        <v>2903247000</v>
      </c>
      <c r="J228" s="7">
        <f t="shared" si="6"/>
        <v>598026500</v>
      </c>
      <c r="K228" s="7">
        <f t="shared" si="7"/>
        <v>0</v>
      </c>
    </row>
    <row r="229" spans="1:11">
      <c r="A229" s="4">
        <v>226</v>
      </c>
      <c r="B229" s="4">
        <v>539</v>
      </c>
      <c r="C229" s="5" t="s">
        <v>221</v>
      </c>
      <c r="D229" s="5" t="s">
        <v>244</v>
      </c>
      <c r="E229" s="10">
        <v>20079000</v>
      </c>
      <c r="F229" s="6">
        <v>20079000</v>
      </c>
      <c r="G229" s="6">
        <v>20079000</v>
      </c>
      <c r="H229" s="6">
        <v>330729200</v>
      </c>
      <c r="I229" s="6">
        <v>311432700</v>
      </c>
      <c r="J229" s="7">
        <f t="shared" si="6"/>
        <v>39375500</v>
      </c>
      <c r="K229" s="7">
        <f t="shared" si="7"/>
        <v>0</v>
      </c>
    </row>
    <row r="230" spans="1:11">
      <c r="A230" s="4">
        <v>228</v>
      </c>
      <c r="B230" s="4">
        <v>531</v>
      </c>
      <c r="C230" s="5" t="s">
        <v>221</v>
      </c>
      <c r="D230" s="5" t="s">
        <v>246</v>
      </c>
      <c r="E230" s="10">
        <v>40022000</v>
      </c>
      <c r="F230" s="6">
        <v>40022000</v>
      </c>
      <c r="G230" s="6">
        <v>40022000</v>
      </c>
      <c r="H230" s="6">
        <v>745057000</v>
      </c>
      <c r="I230" s="6">
        <v>706031500</v>
      </c>
      <c r="J230" s="7">
        <f t="shared" si="6"/>
        <v>79047500</v>
      </c>
      <c r="K230" s="7">
        <f t="shared" si="7"/>
        <v>0</v>
      </c>
    </row>
    <row r="231" spans="1:11">
      <c r="A231" s="4">
        <v>229</v>
      </c>
      <c r="B231" s="4">
        <v>538</v>
      </c>
      <c r="C231" s="5" t="s">
        <v>221</v>
      </c>
      <c r="D231" s="5" t="s">
        <v>247</v>
      </c>
      <c r="E231" s="10">
        <v>41257000</v>
      </c>
      <c r="F231" s="6">
        <v>41257000</v>
      </c>
      <c r="G231" s="6">
        <v>41257000</v>
      </c>
      <c r="H231" s="6">
        <v>1325011500</v>
      </c>
      <c r="I231" s="6">
        <v>1209014000</v>
      </c>
      <c r="J231" s="7">
        <f t="shared" si="6"/>
        <v>157254500</v>
      </c>
      <c r="K231" s="7">
        <f t="shared" si="7"/>
        <v>0</v>
      </c>
    </row>
    <row r="232" spans="1:11">
      <c r="A232" s="4">
        <v>230</v>
      </c>
      <c r="B232" s="4">
        <v>535</v>
      </c>
      <c r="C232" s="5" t="s">
        <v>221</v>
      </c>
      <c r="D232" s="5" t="s">
        <v>248</v>
      </c>
      <c r="E232" s="10">
        <v>23619000</v>
      </c>
      <c r="F232" s="6">
        <v>23619000</v>
      </c>
      <c r="G232" s="6">
        <v>23619000</v>
      </c>
      <c r="H232" s="6">
        <v>730497000</v>
      </c>
      <c r="I232" s="6">
        <v>698658000</v>
      </c>
      <c r="J232" s="7">
        <f t="shared" si="6"/>
        <v>55458000</v>
      </c>
      <c r="K232" s="7">
        <f t="shared" si="7"/>
        <v>0</v>
      </c>
    </row>
    <row r="233" spans="1:11">
      <c r="A233" s="4">
        <v>231</v>
      </c>
      <c r="B233" s="4">
        <v>536</v>
      </c>
      <c r="C233" s="5" t="s">
        <v>221</v>
      </c>
      <c r="D233" s="5" t="s">
        <v>249</v>
      </c>
      <c r="E233" s="10">
        <v>89608500</v>
      </c>
      <c r="F233" s="6">
        <v>89608500</v>
      </c>
      <c r="G233" s="6">
        <v>89608500</v>
      </c>
      <c r="H233" s="6">
        <v>971244500</v>
      </c>
      <c r="I233" s="6">
        <v>944086600</v>
      </c>
      <c r="J233" s="7">
        <f t="shared" si="6"/>
        <v>116766400</v>
      </c>
      <c r="K233" s="7">
        <f t="shared" si="7"/>
        <v>0</v>
      </c>
    </row>
    <row r="234" spans="1:11">
      <c r="A234" s="4">
        <v>232</v>
      </c>
      <c r="B234" s="4">
        <v>512</v>
      </c>
      <c r="C234" s="5" t="s">
        <v>221</v>
      </c>
      <c r="D234" s="5" t="s">
        <v>250</v>
      </c>
      <c r="E234" s="10">
        <v>38040000</v>
      </c>
      <c r="F234" s="6">
        <v>38040000</v>
      </c>
      <c r="G234" s="6">
        <v>38040000</v>
      </c>
      <c r="H234" s="6">
        <v>1126345000</v>
      </c>
      <c r="I234" s="6">
        <v>1062880000</v>
      </c>
      <c r="J234" s="7">
        <f t="shared" si="6"/>
        <v>101505000</v>
      </c>
      <c r="K234" s="7">
        <f t="shared" si="7"/>
        <v>0</v>
      </c>
    </row>
    <row r="235" spans="1:11">
      <c r="A235" s="4">
        <v>233</v>
      </c>
      <c r="B235" s="4">
        <v>540</v>
      </c>
      <c r="C235" s="5" t="s">
        <v>221</v>
      </c>
      <c r="D235" s="5" t="s">
        <v>251</v>
      </c>
      <c r="E235" s="10">
        <v>34880000</v>
      </c>
      <c r="F235" s="6">
        <v>34880000</v>
      </c>
      <c r="G235" s="6">
        <v>34880000</v>
      </c>
      <c r="H235" s="6">
        <v>909554000</v>
      </c>
      <c r="I235" s="6">
        <v>868166000</v>
      </c>
      <c r="J235" s="7">
        <f t="shared" si="6"/>
        <v>76268000</v>
      </c>
      <c r="K235" s="7">
        <f t="shared" si="7"/>
        <v>0</v>
      </c>
    </row>
    <row r="236" spans="1:11">
      <c r="A236" s="4">
        <v>234</v>
      </c>
      <c r="B236" s="4">
        <v>543</v>
      </c>
      <c r="C236" s="5" t="s">
        <v>221</v>
      </c>
      <c r="D236" s="5" t="s">
        <v>252</v>
      </c>
      <c r="E236" s="10">
        <v>59550000</v>
      </c>
      <c r="F236" s="6">
        <v>59550000</v>
      </c>
      <c r="G236" s="6">
        <v>59550000</v>
      </c>
      <c r="H236" s="6">
        <v>1147145000</v>
      </c>
      <c r="I236" s="6">
        <v>1072578000</v>
      </c>
      <c r="J236" s="7">
        <f t="shared" si="6"/>
        <v>134117000</v>
      </c>
      <c r="K236" s="7">
        <f t="shared" si="7"/>
        <v>0</v>
      </c>
    </row>
    <row r="237" spans="1:11">
      <c r="A237" s="4">
        <v>236</v>
      </c>
      <c r="B237" s="4">
        <v>522</v>
      </c>
      <c r="C237" s="5" t="s">
        <v>221</v>
      </c>
      <c r="D237" s="5" t="s">
        <v>254</v>
      </c>
      <c r="E237" s="10">
        <v>91230500</v>
      </c>
      <c r="F237" s="6">
        <v>91230500</v>
      </c>
      <c r="G237" s="6">
        <v>91230500</v>
      </c>
      <c r="H237" s="6">
        <v>1094600000</v>
      </c>
      <c r="I237" s="6">
        <v>1046864000</v>
      </c>
      <c r="J237" s="7">
        <f t="shared" si="6"/>
        <v>138966500</v>
      </c>
      <c r="K237" s="7">
        <f t="shared" si="7"/>
        <v>0</v>
      </c>
    </row>
    <row r="238" spans="1:11">
      <c r="A238" s="4">
        <v>237</v>
      </c>
      <c r="B238" s="4">
        <v>514</v>
      </c>
      <c r="C238" s="5" t="s">
        <v>221</v>
      </c>
      <c r="D238" s="5" t="s">
        <v>255</v>
      </c>
      <c r="E238" s="10">
        <v>4992500</v>
      </c>
      <c r="F238" s="6">
        <v>4992500</v>
      </c>
      <c r="G238" s="6">
        <v>4992500</v>
      </c>
      <c r="H238" s="6">
        <v>72999000</v>
      </c>
      <c r="I238" s="6">
        <v>66722500</v>
      </c>
      <c r="J238" s="7">
        <f t="shared" si="6"/>
        <v>11269000</v>
      </c>
      <c r="K238" s="7">
        <f t="shared" si="7"/>
        <v>0</v>
      </c>
    </row>
    <row r="239" spans="1:11">
      <c r="A239" s="4">
        <v>238</v>
      </c>
      <c r="B239" s="4">
        <v>524</v>
      </c>
      <c r="C239" s="5" t="s">
        <v>221</v>
      </c>
      <c r="D239" s="5" t="s">
        <v>256</v>
      </c>
      <c r="E239" s="10">
        <v>7570000</v>
      </c>
      <c r="F239" s="6">
        <v>7570000</v>
      </c>
      <c r="G239" s="6">
        <v>7570000</v>
      </c>
      <c r="H239" s="6">
        <v>470495500</v>
      </c>
      <c r="I239" s="6">
        <v>438698500</v>
      </c>
      <c r="J239" s="7">
        <f t="shared" si="6"/>
        <v>39367000</v>
      </c>
      <c r="K239" s="7">
        <f t="shared" si="7"/>
        <v>0</v>
      </c>
    </row>
    <row r="240" spans="1:11">
      <c r="A240" s="4">
        <v>240</v>
      </c>
      <c r="B240" s="4">
        <v>526</v>
      </c>
      <c r="C240" s="5" t="s">
        <v>221</v>
      </c>
      <c r="D240" s="5" t="s">
        <v>258</v>
      </c>
      <c r="E240" s="10">
        <v>72923500</v>
      </c>
      <c r="F240" s="6">
        <v>72923500</v>
      </c>
      <c r="G240" s="6">
        <v>72923500</v>
      </c>
      <c r="H240" s="6">
        <v>199161000</v>
      </c>
      <c r="I240" s="6">
        <v>246487700</v>
      </c>
      <c r="J240" s="7">
        <f t="shared" si="6"/>
        <v>25596800</v>
      </c>
      <c r="K240" s="7">
        <f t="shared" si="7"/>
        <v>0</v>
      </c>
    </row>
    <row r="241" spans="1:11">
      <c r="A241" s="4">
        <v>241</v>
      </c>
      <c r="B241" s="4">
        <v>423</v>
      </c>
      <c r="C241" s="5" t="s">
        <v>259</v>
      </c>
      <c r="D241" s="5" t="s">
        <v>260</v>
      </c>
      <c r="E241" s="10">
        <v>103565550</v>
      </c>
      <c r="F241" s="6">
        <v>103565550</v>
      </c>
      <c r="G241" s="6">
        <v>103565550</v>
      </c>
      <c r="H241" s="6">
        <v>414839000</v>
      </c>
      <c r="I241" s="6">
        <v>350156800</v>
      </c>
      <c r="J241" s="7">
        <f t="shared" si="6"/>
        <v>168247750</v>
      </c>
      <c r="K241" s="7">
        <f t="shared" si="7"/>
        <v>0</v>
      </c>
    </row>
    <row r="242" spans="1:11">
      <c r="A242" s="4">
        <v>244</v>
      </c>
      <c r="B242" s="4">
        <v>422</v>
      </c>
      <c r="C242" s="5" t="s">
        <v>259</v>
      </c>
      <c r="D242" s="5" t="s">
        <v>263</v>
      </c>
      <c r="E242" s="10">
        <v>36434000</v>
      </c>
      <c r="F242" s="6">
        <v>36434000</v>
      </c>
      <c r="G242" s="6">
        <v>36434000</v>
      </c>
      <c r="H242" s="6">
        <v>909206500</v>
      </c>
      <c r="I242" s="6">
        <v>847381500</v>
      </c>
      <c r="J242" s="7">
        <f t="shared" si="6"/>
        <v>98259000</v>
      </c>
      <c r="K242" s="7">
        <f t="shared" si="7"/>
        <v>0</v>
      </c>
    </row>
    <row r="243" spans="1:11">
      <c r="A243" s="4">
        <v>245</v>
      </c>
      <c r="B243" s="4">
        <v>421</v>
      </c>
      <c r="C243" s="5" t="s">
        <v>259</v>
      </c>
      <c r="D243" s="5" t="s">
        <v>264</v>
      </c>
      <c r="E243" s="10">
        <v>15666000</v>
      </c>
      <c r="F243" s="6">
        <v>15666000</v>
      </c>
      <c r="G243" s="6">
        <v>15666000</v>
      </c>
      <c r="H243" s="6">
        <v>298293499</v>
      </c>
      <c r="I243" s="6">
        <v>273177799</v>
      </c>
      <c r="J243" s="7">
        <f t="shared" si="6"/>
        <v>40781700</v>
      </c>
      <c r="K243" s="7">
        <f t="shared" si="7"/>
        <v>0</v>
      </c>
    </row>
    <row r="244" spans="1:11">
      <c r="A244" s="4">
        <v>247</v>
      </c>
      <c r="B244" s="4">
        <v>554</v>
      </c>
      <c r="C244" s="5" t="s">
        <v>265</v>
      </c>
      <c r="D244" s="5" t="s">
        <v>267</v>
      </c>
      <c r="E244" s="10">
        <v>13194000</v>
      </c>
      <c r="F244" s="6">
        <v>13194000</v>
      </c>
      <c r="G244" s="6">
        <v>13194000</v>
      </c>
      <c r="H244" s="6">
        <v>458121000</v>
      </c>
      <c r="I244" s="6">
        <v>434099500</v>
      </c>
      <c r="J244" s="7">
        <f t="shared" si="6"/>
        <v>37215500</v>
      </c>
      <c r="K244" s="7">
        <f t="shared" si="7"/>
        <v>0</v>
      </c>
    </row>
    <row r="245" spans="1:11">
      <c r="A245" s="4">
        <v>248</v>
      </c>
      <c r="B245" s="4">
        <v>549</v>
      </c>
      <c r="C245" s="5" t="s">
        <v>265</v>
      </c>
      <c r="D245" s="5" t="s">
        <v>268</v>
      </c>
      <c r="E245" s="10">
        <v>27510000</v>
      </c>
      <c r="F245" s="6">
        <v>27510000</v>
      </c>
      <c r="G245" s="6">
        <v>27510000</v>
      </c>
      <c r="H245" s="6">
        <v>535483000</v>
      </c>
      <c r="I245" s="6">
        <v>508259000</v>
      </c>
      <c r="J245" s="7">
        <f t="shared" si="6"/>
        <v>54734000</v>
      </c>
      <c r="K245" s="7">
        <f t="shared" si="7"/>
        <v>0</v>
      </c>
    </row>
    <row r="246" spans="1:11">
      <c r="A246" s="4">
        <v>251</v>
      </c>
      <c r="B246" s="4">
        <v>550</v>
      </c>
      <c r="C246" s="5" t="s">
        <v>265</v>
      </c>
      <c r="D246" s="5" t="s">
        <v>271</v>
      </c>
      <c r="E246" s="10">
        <v>3515000</v>
      </c>
      <c r="F246" s="6">
        <v>3515000</v>
      </c>
      <c r="G246" s="6">
        <v>3515000</v>
      </c>
      <c r="H246" s="6">
        <v>225371000</v>
      </c>
      <c r="I246" s="6">
        <v>216849000</v>
      </c>
      <c r="J246" s="7">
        <f t="shared" si="6"/>
        <v>12037000</v>
      </c>
      <c r="K246" s="7">
        <f t="shared" si="7"/>
        <v>0</v>
      </c>
    </row>
    <row r="247" spans="1:11">
      <c r="A247" s="4">
        <v>252</v>
      </c>
      <c r="B247" s="4">
        <v>553</v>
      </c>
      <c r="C247" s="5" t="s">
        <v>265</v>
      </c>
      <c r="D247" s="5" t="s">
        <v>272</v>
      </c>
      <c r="E247" s="10">
        <v>27825000</v>
      </c>
      <c r="F247" s="6">
        <v>27825000</v>
      </c>
      <c r="G247" s="6">
        <v>27825000</v>
      </c>
      <c r="H247" s="6">
        <v>700925000</v>
      </c>
      <c r="I247" s="6">
        <v>670330000</v>
      </c>
      <c r="J247" s="7">
        <f t="shared" si="6"/>
        <v>58420000</v>
      </c>
      <c r="K247" s="7">
        <f t="shared" si="7"/>
        <v>0</v>
      </c>
    </row>
    <row r="248" spans="1:11">
      <c r="A248" s="4">
        <v>253</v>
      </c>
      <c r="B248" s="4">
        <v>548</v>
      </c>
      <c r="C248" s="5" t="s">
        <v>265</v>
      </c>
      <c r="D248" s="5" t="s">
        <v>273</v>
      </c>
      <c r="E248" s="10">
        <v>430000</v>
      </c>
      <c r="F248" s="6">
        <v>430000</v>
      </c>
      <c r="G248" s="6">
        <v>430000</v>
      </c>
      <c r="H248" s="6">
        <v>107502000</v>
      </c>
      <c r="I248" s="6">
        <v>98931000</v>
      </c>
      <c r="J248" s="7">
        <f t="shared" si="6"/>
        <v>9001000</v>
      </c>
      <c r="K248" s="7">
        <f t="shared" si="7"/>
        <v>0</v>
      </c>
    </row>
    <row r="249" spans="1:11">
      <c r="A249" s="4">
        <v>254</v>
      </c>
      <c r="B249" s="4">
        <v>816</v>
      </c>
      <c r="C249" s="5" t="s">
        <v>265</v>
      </c>
      <c r="D249" s="5" t="s">
        <v>274</v>
      </c>
      <c r="E249" s="10">
        <v>4255000</v>
      </c>
      <c r="F249" s="6">
        <v>4255000</v>
      </c>
      <c r="G249" s="6">
        <v>4255000</v>
      </c>
      <c r="H249" s="6">
        <v>162881500</v>
      </c>
      <c r="I249" s="6">
        <v>142947500</v>
      </c>
      <c r="J249" s="7">
        <f t="shared" si="6"/>
        <v>24189000</v>
      </c>
      <c r="K249" s="7">
        <f t="shared" si="7"/>
        <v>0</v>
      </c>
    </row>
    <row r="250" spans="1:11">
      <c r="A250" s="4">
        <v>255</v>
      </c>
      <c r="B250" s="4">
        <v>817</v>
      </c>
      <c r="C250" s="5" t="s">
        <v>265</v>
      </c>
      <c r="D250" s="5" t="s">
        <v>275</v>
      </c>
      <c r="E250" s="10">
        <v>4934000</v>
      </c>
      <c r="F250" s="6">
        <v>4934000</v>
      </c>
      <c r="G250" s="6">
        <v>4934000</v>
      </c>
      <c r="H250" s="6">
        <v>117755000</v>
      </c>
      <c r="I250" s="6">
        <v>116939000</v>
      </c>
      <c r="J250" s="7">
        <f t="shared" si="6"/>
        <v>5750000</v>
      </c>
      <c r="K250" s="7">
        <f t="shared" si="7"/>
        <v>0</v>
      </c>
    </row>
    <row r="251" spans="1:11">
      <c r="A251" s="4">
        <v>256</v>
      </c>
      <c r="B251" s="4">
        <v>818</v>
      </c>
      <c r="C251" s="5" t="s">
        <v>265</v>
      </c>
      <c r="D251" s="5" t="s">
        <v>276</v>
      </c>
      <c r="E251" s="10">
        <v>14015000</v>
      </c>
      <c r="F251" s="6">
        <v>14015000</v>
      </c>
      <c r="G251" s="6">
        <v>14015000</v>
      </c>
      <c r="H251" s="6">
        <v>352334000</v>
      </c>
      <c r="I251" s="6">
        <v>321284000</v>
      </c>
      <c r="J251" s="7">
        <f t="shared" si="6"/>
        <v>45065000</v>
      </c>
      <c r="K251" s="7">
        <f t="shared" si="7"/>
        <v>0</v>
      </c>
    </row>
    <row r="252" spans="1:11">
      <c r="A252" s="4">
        <v>257</v>
      </c>
      <c r="B252" s="4">
        <v>572</v>
      </c>
      <c r="C252" s="5" t="s">
        <v>277</v>
      </c>
      <c r="D252" s="5" t="s">
        <v>278</v>
      </c>
      <c r="E252" s="10">
        <v>28125000</v>
      </c>
      <c r="F252" s="6">
        <v>28125000</v>
      </c>
      <c r="G252" s="6">
        <v>28125000</v>
      </c>
      <c r="H252" s="6">
        <v>286467000</v>
      </c>
      <c r="I252" s="6">
        <v>290504500</v>
      </c>
      <c r="J252" s="7">
        <f t="shared" si="6"/>
        <v>24087500</v>
      </c>
      <c r="K252" s="7">
        <f t="shared" si="7"/>
        <v>0</v>
      </c>
    </row>
    <row r="253" spans="1:11">
      <c r="A253" s="4">
        <v>258</v>
      </c>
      <c r="B253" s="4">
        <v>573</v>
      </c>
      <c r="C253" s="5" t="s">
        <v>277</v>
      </c>
      <c r="D253" s="5" t="s">
        <v>279</v>
      </c>
      <c r="E253" s="10">
        <v>13995500</v>
      </c>
      <c r="F253" s="6">
        <v>13995500</v>
      </c>
      <c r="G253" s="6">
        <v>13995500</v>
      </c>
      <c r="H253" s="6">
        <v>550077000</v>
      </c>
      <c r="I253" s="6">
        <v>504536500</v>
      </c>
      <c r="J253" s="7">
        <f t="shared" si="6"/>
        <v>59536000</v>
      </c>
      <c r="K253" s="7">
        <f t="shared" si="7"/>
        <v>0</v>
      </c>
    </row>
    <row r="254" spans="1:11">
      <c r="A254" s="4">
        <v>259</v>
      </c>
      <c r="B254" s="4">
        <v>571</v>
      </c>
      <c r="C254" s="5" t="s">
        <v>277</v>
      </c>
      <c r="D254" s="5" t="s">
        <v>280</v>
      </c>
      <c r="E254" s="10">
        <v>5897500</v>
      </c>
      <c r="F254" s="6">
        <v>5897500</v>
      </c>
      <c r="G254" s="6">
        <v>5897500</v>
      </c>
      <c r="H254" s="6">
        <v>354250600</v>
      </c>
      <c r="I254" s="6">
        <v>346011600</v>
      </c>
      <c r="J254" s="7">
        <f t="shared" si="6"/>
        <v>14136500</v>
      </c>
      <c r="K254" s="7">
        <f t="shared" si="7"/>
        <v>0</v>
      </c>
    </row>
    <row r="255" spans="1:11">
      <c r="A255" s="4">
        <v>260</v>
      </c>
      <c r="B255" s="4">
        <v>569</v>
      </c>
      <c r="C255" s="5" t="s">
        <v>277</v>
      </c>
      <c r="D255" s="5" t="s">
        <v>281</v>
      </c>
      <c r="E255" s="10">
        <v>4915000</v>
      </c>
      <c r="F255" s="6">
        <v>4915000</v>
      </c>
      <c r="G255" s="6">
        <v>4915000</v>
      </c>
      <c r="H255" s="6">
        <v>184015000</v>
      </c>
      <c r="I255" s="6">
        <v>171355000</v>
      </c>
      <c r="J255" s="7">
        <f t="shared" si="6"/>
        <v>17575000</v>
      </c>
      <c r="K255" s="7">
        <f t="shared" si="7"/>
        <v>0</v>
      </c>
    </row>
    <row r="256" spans="1:11">
      <c r="A256" s="4">
        <v>263</v>
      </c>
      <c r="B256" s="4">
        <v>819</v>
      </c>
      <c r="C256" s="5" t="s">
        <v>277</v>
      </c>
      <c r="D256" s="5" t="s">
        <v>284</v>
      </c>
      <c r="E256" s="10">
        <v>5820000</v>
      </c>
      <c r="F256" s="6">
        <v>5820000</v>
      </c>
      <c r="G256" s="6">
        <v>5820000</v>
      </c>
      <c r="H256" s="6">
        <v>171690000</v>
      </c>
      <c r="I256" s="6">
        <v>157960000</v>
      </c>
      <c r="J256" s="7">
        <f t="shared" si="6"/>
        <v>19550000</v>
      </c>
      <c r="K256" s="7">
        <f t="shared" si="7"/>
        <v>0</v>
      </c>
    </row>
    <row r="257" spans="1:11">
      <c r="A257" s="4">
        <v>264</v>
      </c>
      <c r="B257" s="4">
        <v>820</v>
      </c>
      <c r="C257" s="5" t="s">
        <v>277</v>
      </c>
      <c r="D257" s="5" t="s">
        <v>285</v>
      </c>
      <c r="E257" s="10">
        <v>1505000</v>
      </c>
      <c r="F257" s="6">
        <v>1505000</v>
      </c>
      <c r="G257" s="6">
        <v>1505000</v>
      </c>
      <c r="H257" s="6">
        <v>119451000</v>
      </c>
      <c r="I257" s="6">
        <v>110211000</v>
      </c>
      <c r="J257" s="7">
        <f t="shared" si="6"/>
        <v>10745000</v>
      </c>
      <c r="K257" s="7">
        <f t="shared" si="7"/>
        <v>0</v>
      </c>
    </row>
    <row r="258" spans="1:11">
      <c r="A258" s="4">
        <v>265</v>
      </c>
      <c r="B258" s="4">
        <v>821</v>
      </c>
      <c r="C258" s="5" t="s">
        <v>277</v>
      </c>
      <c r="D258" s="5" t="s">
        <v>286</v>
      </c>
      <c r="E258" s="10">
        <v>0</v>
      </c>
      <c r="F258" s="6">
        <v>0</v>
      </c>
      <c r="G258" s="6">
        <v>0</v>
      </c>
      <c r="H258" s="6">
        <v>231019500</v>
      </c>
      <c r="I258" s="6">
        <v>211877500</v>
      </c>
      <c r="J258" s="7">
        <f t="shared" si="6"/>
        <v>19142000</v>
      </c>
      <c r="K258" s="7">
        <f t="shared" si="7"/>
        <v>0</v>
      </c>
    </row>
    <row r="259" spans="1:11">
      <c r="A259" s="4">
        <v>266</v>
      </c>
      <c r="B259" s="4">
        <v>822</v>
      </c>
      <c r="C259" s="5" t="s">
        <v>277</v>
      </c>
      <c r="D259" s="5" t="s">
        <v>287</v>
      </c>
      <c r="E259" s="10">
        <v>6704000</v>
      </c>
      <c r="F259" s="6">
        <v>6704000</v>
      </c>
      <c r="G259" s="6">
        <v>6704000</v>
      </c>
      <c r="H259" s="6">
        <v>130065000</v>
      </c>
      <c r="I259" s="6">
        <v>121024000</v>
      </c>
      <c r="J259" s="7">
        <f t="shared" si="6"/>
        <v>15745000</v>
      </c>
      <c r="K259" s="7">
        <f t="shared" si="7"/>
        <v>0</v>
      </c>
    </row>
    <row r="260" spans="1:11">
      <c r="A260" s="4">
        <v>267</v>
      </c>
      <c r="B260" s="4">
        <v>823</v>
      </c>
      <c r="C260" s="5" t="s">
        <v>277</v>
      </c>
      <c r="D260" s="5" t="s">
        <v>288</v>
      </c>
      <c r="E260" s="10">
        <v>910000</v>
      </c>
      <c r="F260" s="6">
        <v>910000</v>
      </c>
      <c r="G260" s="6">
        <v>910000</v>
      </c>
      <c r="H260" s="6">
        <v>60812000</v>
      </c>
      <c r="I260" s="6">
        <v>57947000</v>
      </c>
      <c r="J260" s="7">
        <f t="shared" si="6"/>
        <v>3775000</v>
      </c>
      <c r="K260" s="7">
        <f t="shared" si="7"/>
        <v>0</v>
      </c>
    </row>
    <row r="261" spans="1:11">
      <c r="A261" s="4">
        <v>268</v>
      </c>
      <c r="B261" s="4">
        <v>824</v>
      </c>
      <c r="C261" s="5" t="s">
        <v>277</v>
      </c>
      <c r="D261" s="5" t="s">
        <v>289</v>
      </c>
      <c r="E261" s="10">
        <v>0</v>
      </c>
      <c r="F261" s="6">
        <v>0</v>
      </c>
      <c r="G261" s="6">
        <v>0</v>
      </c>
      <c r="H261" s="6">
        <v>144695000</v>
      </c>
      <c r="I261" s="6">
        <v>141525000</v>
      </c>
      <c r="J261" s="7">
        <f t="shared" si="6"/>
        <v>3170000</v>
      </c>
      <c r="K261" s="7">
        <f t="shared" si="7"/>
        <v>0</v>
      </c>
    </row>
    <row r="262" spans="1:11">
      <c r="A262" s="4">
        <v>269</v>
      </c>
      <c r="B262" s="4">
        <v>825</v>
      </c>
      <c r="C262" s="5" t="s">
        <v>277</v>
      </c>
      <c r="D262" s="5" t="s">
        <v>290</v>
      </c>
      <c r="E262" s="10">
        <v>40000</v>
      </c>
      <c r="F262" s="6">
        <v>40000</v>
      </c>
      <c r="G262" s="6">
        <v>40000</v>
      </c>
      <c r="H262" s="6">
        <v>14556000</v>
      </c>
      <c r="I262" s="6">
        <v>14498000</v>
      </c>
      <c r="J262" s="7">
        <f t="shared" si="6"/>
        <v>98000</v>
      </c>
      <c r="K262" s="7">
        <f t="shared" si="7"/>
        <v>0</v>
      </c>
    </row>
    <row r="263" spans="1:11">
      <c r="A263" s="4">
        <v>271</v>
      </c>
      <c r="B263" s="4">
        <v>556</v>
      </c>
      <c r="C263" s="5" t="s">
        <v>291</v>
      </c>
      <c r="D263" s="5" t="s">
        <v>293</v>
      </c>
      <c r="E263" s="10">
        <v>6507000</v>
      </c>
      <c r="F263" s="6">
        <v>6507000</v>
      </c>
      <c r="G263" s="6">
        <v>6507000</v>
      </c>
      <c r="H263" s="6">
        <v>286692000</v>
      </c>
      <c r="I263" s="6">
        <v>265429500</v>
      </c>
      <c r="J263" s="7">
        <f t="shared" ref="J263:J326" si="8">F263+H263-I263</f>
        <v>27769500</v>
      </c>
      <c r="K263" s="7">
        <f t="shared" ref="K263:K326" si="9">F263-E263</f>
        <v>0</v>
      </c>
    </row>
    <row r="264" spans="1:11">
      <c r="A264" s="4">
        <v>272</v>
      </c>
      <c r="B264" s="4">
        <v>559</v>
      </c>
      <c r="C264" s="5" t="s">
        <v>291</v>
      </c>
      <c r="D264" s="5" t="s">
        <v>294</v>
      </c>
      <c r="E264" s="10">
        <v>7544500</v>
      </c>
      <c r="F264" s="6">
        <v>7544500</v>
      </c>
      <c r="G264" s="6">
        <v>7544500</v>
      </c>
      <c r="H264" s="6">
        <v>265390500</v>
      </c>
      <c r="I264" s="6">
        <v>257556300</v>
      </c>
      <c r="J264" s="7">
        <f t="shared" si="8"/>
        <v>15378700</v>
      </c>
      <c r="K264" s="7">
        <f t="shared" si="9"/>
        <v>0</v>
      </c>
    </row>
    <row r="265" spans="1:11">
      <c r="A265" s="4">
        <v>273</v>
      </c>
      <c r="B265" s="4">
        <v>562</v>
      </c>
      <c r="C265" s="5" t="s">
        <v>291</v>
      </c>
      <c r="D265" s="5" t="s">
        <v>295</v>
      </c>
      <c r="E265" s="10">
        <v>3620000</v>
      </c>
      <c r="F265" s="6">
        <v>3620000</v>
      </c>
      <c r="G265" s="6">
        <v>3620000</v>
      </c>
      <c r="H265" s="6">
        <v>258670000</v>
      </c>
      <c r="I265" s="6">
        <v>244979000</v>
      </c>
      <c r="J265" s="7">
        <f t="shared" si="8"/>
        <v>17311000</v>
      </c>
      <c r="K265" s="7">
        <f t="shared" si="9"/>
        <v>0</v>
      </c>
    </row>
    <row r="266" spans="1:11">
      <c r="A266" s="4">
        <v>274</v>
      </c>
      <c r="B266" s="4">
        <v>560</v>
      </c>
      <c r="C266" s="5" t="s">
        <v>291</v>
      </c>
      <c r="D266" s="5" t="s">
        <v>296</v>
      </c>
      <c r="E266" s="10">
        <v>6260000</v>
      </c>
      <c r="F266" s="6">
        <v>6260000</v>
      </c>
      <c r="G266" s="6">
        <v>6260000</v>
      </c>
      <c r="H266" s="6">
        <v>148683500</v>
      </c>
      <c r="I266" s="6">
        <v>142623000</v>
      </c>
      <c r="J266" s="7">
        <f t="shared" si="8"/>
        <v>12320500</v>
      </c>
      <c r="K266" s="7">
        <f t="shared" si="9"/>
        <v>0</v>
      </c>
    </row>
    <row r="267" spans="1:11">
      <c r="A267" s="4">
        <v>275</v>
      </c>
      <c r="B267" s="4">
        <v>564</v>
      </c>
      <c r="C267" s="5" t="s">
        <v>291</v>
      </c>
      <c r="D267" s="5" t="s">
        <v>297</v>
      </c>
      <c r="E267" s="10">
        <v>5960000</v>
      </c>
      <c r="F267" s="6">
        <v>5960000</v>
      </c>
      <c r="G267" s="6">
        <v>5960000</v>
      </c>
      <c r="H267" s="6">
        <v>355950000</v>
      </c>
      <c r="I267" s="6">
        <v>342975000</v>
      </c>
      <c r="J267" s="7">
        <f t="shared" si="8"/>
        <v>18935000</v>
      </c>
      <c r="K267" s="7">
        <f t="shared" si="9"/>
        <v>0</v>
      </c>
    </row>
    <row r="268" spans="1:11">
      <c r="A268" s="4">
        <v>276</v>
      </c>
      <c r="B268" s="4">
        <v>566</v>
      </c>
      <c r="C268" s="5" t="s">
        <v>291</v>
      </c>
      <c r="D268" s="5" t="s">
        <v>298</v>
      </c>
      <c r="E268" s="10">
        <v>6975500</v>
      </c>
      <c r="F268" s="6">
        <v>6975500</v>
      </c>
      <c r="G268" s="6">
        <v>6975500</v>
      </c>
      <c r="H268" s="6">
        <v>217203500</v>
      </c>
      <c r="I268" s="6">
        <v>210198000</v>
      </c>
      <c r="J268" s="7">
        <f t="shared" si="8"/>
        <v>13981000</v>
      </c>
      <c r="K268" s="7">
        <f t="shared" si="9"/>
        <v>0</v>
      </c>
    </row>
    <row r="269" spans="1:11">
      <c r="A269" s="4">
        <v>280</v>
      </c>
      <c r="B269" s="4">
        <v>557</v>
      </c>
      <c r="C269" s="5" t="s">
        <v>291</v>
      </c>
      <c r="D269" s="5" t="s">
        <v>301</v>
      </c>
      <c r="E269" s="10">
        <v>30606000</v>
      </c>
      <c r="F269" s="6">
        <v>30606000</v>
      </c>
      <c r="G269" s="6">
        <v>30606000</v>
      </c>
      <c r="H269" s="6">
        <v>669900000</v>
      </c>
      <c r="I269" s="6">
        <v>605640000</v>
      </c>
      <c r="J269" s="7">
        <f t="shared" si="8"/>
        <v>94866000</v>
      </c>
      <c r="K269" s="7">
        <f t="shared" si="9"/>
        <v>0</v>
      </c>
    </row>
    <row r="270" spans="1:11">
      <c r="A270" s="4">
        <v>281</v>
      </c>
      <c r="B270" s="4">
        <v>565</v>
      </c>
      <c r="C270" s="5" t="s">
        <v>291</v>
      </c>
      <c r="D270" s="5" t="s">
        <v>302</v>
      </c>
      <c r="E270" s="10">
        <v>27609500</v>
      </c>
      <c r="F270" s="6">
        <v>27609500</v>
      </c>
      <c r="G270" s="6">
        <v>27609500</v>
      </c>
      <c r="H270" s="6">
        <v>557485500</v>
      </c>
      <c r="I270" s="6">
        <v>526480000</v>
      </c>
      <c r="J270" s="7">
        <f t="shared" si="8"/>
        <v>58615000</v>
      </c>
      <c r="K270" s="7">
        <f t="shared" si="9"/>
        <v>0</v>
      </c>
    </row>
    <row r="271" spans="1:11">
      <c r="A271" s="4">
        <v>282</v>
      </c>
      <c r="B271" s="4">
        <v>568</v>
      </c>
      <c r="C271" s="5" t="s">
        <v>291</v>
      </c>
      <c r="D271" s="5" t="s">
        <v>303</v>
      </c>
      <c r="E271" s="10">
        <v>0</v>
      </c>
      <c r="F271" s="6">
        <v>0</v>
      </c>
      <c r="G271" s="6">
        <v>0</v>
      </c>
      <c r="H271" s="6">
        <v>84690000</v>
      </c>
      <c r="I271" s="6">
        <v>80120000</v>
      </c>
      <c r="J271" s="7">
        <f t="shared" si="8"/>
        <v>4570000</v>
      </c>
      <c r="K271" s="7">
        <f t="shared" si="9"/>
        <v>0</v>
      </c>
    </row>
    <row r="272" spans="1:11">
      <c r="A272" s="4">
        <v>284</v>
      </c>
      <c r="B272" s="4">
        <v>576</v>
      </c>
      <c r="C272" s="5" t="s">
        <v>304</v>
      </c>
      <c r="D272" s="5" t="s">
        <v>306</v>
      </c>
      <c r="E272" s="10">
        <v>30594000</v>
      </c>
      <c r="F272" s="6">
        <v>30594000</v>
      </c>
      <c r="G272" s="6">
        <v>30594000</v>
      </c>
      <c r="H272" s="6">
        <v>194142000</v>
      </c>
      <c r="I272" s="6">
        <v>194069000</v>
      </c>
      <c r="J272" s="7">
        <f t="shared" si="8"/>
        <v>30667000</v>
      </c>
      <c r="K272" s="7">
        <f t="shared" si="9"/>
        <v>0</v>
      </c>
    </row>
    <row r="273" spans="1:11">
      <c r="A273" s="4">
        <v>286</v>
      </c>
      <c r="B273" s="4">
        <v>575</v>
      </c>
      <c r="C273" s="5" t="s">
        <v>304</v>
      </c>
      <c r="D273" s="5" t="s">
        <v>308</v>
      </c>
      <c r="E273" s="10">
        <v>160733000</v>
      </c>
      <c r="F273" s="6">
        <v>160733000</v>
      </c>
      <c r="G273" s="6">
        <v>160733000</v>
      </c>
      <c r="H273" s="6">
        <v>1051751400</v>
      </c>
      <c r="I273" s="6">
        <v>983173400</v>
      </c>
      <c r="J273" s="7">
        <f t="shared" si="8"/>
        <v>229311000</v>
      </c>
      <c r="K273" s="7">
        <f t="shared" si="9"/>
        <v>0</v>
      </c>
    </row>
    <row r="274" spans="1:11">
      <c r="A274" s="4">
        <v>288</v>
      </c>
      <c r="B274" s="4">
        <v>580</v>
      </c>
      <c r="C274" s="5" t="s">
        <v>304</v>
      </c>
      <c r="D274" s="5" t="s">
        <v>310</v>
      </c>
      <c r="E274" s="10">
        <v>2240000</v>
      </c>
      <c r="F274" s="6">
        <v>2240000</v>
      </c>
      <c r="G274" s="6">
        <v>2240000</v>
      </c>
      <c r="H274" s="6">
        <v>653690000</v>
      </c>
      <c r="I274" s="6">
        <v>602315000</v>
      </c>
      <c r="J274" s="7">
        <f t="shared" si="8"/>
        <v>53615000</v>
      </c>
      <c r="K274" s="7">
        <f t="shared" si="9"/>
        <v>0</v>
      </c>
    </row>
    <row r="275" spans="1:11">
      <c r="A275" s="4">
        <v>290</v>
      </c>
      <c r="B275" s="4">
        <v>826</v>
      </c>
      <c r="C275" s="5" t="s">
        <v>304</v>
      </c>
      <c r="D275" s="5" t="s">
        <v>312</v>
      </c>
      <c r="E275" s="10">
        <v>8359000</v>
      </c>
      <c r="F275" s="6">
        <v>8359000</v>
      </c>
      <c r="G275" s="6">
        <v>8359000</v>
      </c>
      <c r="H275" s="6">
        <v>344220000</v>
      </c>
      <c r="I275" s="6">
        <v>325793000</v>
      </c>
      <c r="J275" s="7">
        <f t="shared" si="8"/>
        <v>26786000</v>
      </c>
      <c r="K275" s="7">
        <f t="shared" si="9"/>
        <v>0</v>
      </c>
    </row>
    <row r="276" spans="1:11">
      <c r="A276" s="4">
        <v>291</v>
      </c>
      <c r="B276" s="4">
        <v>827</v>
      </c>
      <c r="C276" s="5" t="s">
        <v>304</v>
      </c>
      <c r="D276" s="5" t="s">
        <v>313</v>
      </c>
      <c r="E276" s="10">
        <v>7295000</v>
      </c>
      <c r="F276" s="6">
        <v>7295000</v>
      </c>
      <c r="G276" s="6">
        <v>7295000</v>
      </c>
      <c r="H276" s="6">
        <v>228837000</v>
      </c>
      <c r="I276" s="6">
        <v>215442000</v>
      </c>
      <c r="J276" s="7">
        <f t="shared" si="8"/>
        <v>20690000</v>
      </c>
      <c r="K276" s="7">
        <f t="shared" si="9"/>
        <v>0</v>
      </c>
    </row>
    <row r="277" spans="1:11">
      <c r="A277" s="4">
        <v>292</v>
      </c>
      <c r="B277" s="4">
        <v>584</v>
      </c>
      <c r="C277" s="5" t="s">
        <v>314</v>
      </c>
      <c r="D277" s="5" t="s">
        <v>315</v>
      </c>
      <c r="E277" s="10">
        <v>17945000</v>
      </c>
      <c r="F277" s="6">
        <v>17945000</v>
      </c>
      <c r="G277" s="6">
        <v>17945000</v>
      </c>
      <c r="H277" s="6">
        <v>338693000</v>
      </c>
      <c r="I277" s="6">
        <v>310247500</v>
      </c>
      <c r="J277" s="7">
        <f t="shared" si="8"/>
        <v>46390500</v>
      </c>
      <c r="K277" s="7">
        <f t="shared" si="9"/>
        <v>0</v>
      </c>
    </row>
    <row r="278" spans="1:11">
      <c r="A278" s="4">
        <v>293</v>
      </c>
      <c r="B278" s="4">
        <v>583</v>
      </c>
      <c r="C278" s="5" t="s">
        <v>314</v>
      </c>
      <c r="D278" s="5" t="s">
        <v>316</v>
      </c>
      <c r="E278" s="10">
        <v>20999000</v>
      </c>
      <c r="F278" s="6">
        <v>20999000</v>
      </c>
      <c r="G278" s="6">
        <v>20999000</v>
      </c>
      <c r="H278" s="6">
        <v>454561000</v>
      </c>
      <c r="I278" s="6">
        <v>426723500</v>
      </c>
      <c r="J278" s="7">
        <f t="shared" si="8"/>
        <v>48836500</v>
      </c>
      <c r="K278" s="7">
        <f t="shared" si="9"/>
        <v>0</v>
      </c>
    </row>
    <row r="279" spans="1:11">
      <c r="A279" s="4">
        <v>295</v>
      </c>
      <c r="B279" s="4">
        <v>714</v>
      </c>
      <c r="C279" s="5" t="s">
        <v>318</v>
      </c>
      <c r="D279" s="5" t="s">
        <v>319</v>
      </c>
      <c r="E279" s="10">
        <v>17040000</v>
      </c>
      <c r="F279" s="6">
        <v>17040000</v>
      </c>
      <c r="G279" s="6">
        <v>17040000</v>
      </c>
      <c r="H279" s="6">
        <v>253873000</v>
      </c>
      <c r="I279" s="6">
        <v>237235000</v>
      </c>
      <c r="J279" s="7">
        <f t="shared" si="8"/>
        <v>33678000</v>
      </c>
      <c r="K279" s="7">
        <f t="shared" si="9"/>
        <v>0</v>
      </c>
    </row>
    <row r="280" spans="1:11">
      <c r="A280" s="4">
        <v>297</v>
      </c>
      <c r="B280" s="4">
        <v>716</v>
      </c>
      <c r="C280" s="5" t="s">
        <v>318</v>
      </c>
      <c r="D280" s="5" t="s">
        <v>321</v>
      </c>
      <c r="E280" s="10">
        <v>1435000</v>
      </c>
      <c r="F280" s="6">
        <v>1435000</v>
      </c>
      <c r="G280" s="6">
        <v>1435000</v>
      </c>
      <c r="H280" s="6">
        <v>28562500</v>
      </c>
      <c r="I280" s="6">
        <v>28934000</v>
      </c>
      <c r="J280" s="7">
        <f t="shared" si="8"/>
        <v>1063500</v>
      </c>
      <c r="K280" s="7">
        <f t="shared" si="9"/>
        <v>0</v>
      </c>
    </row>
    <row r="281" spans="1:11">
      <c r="A281" s="4">
        <v>298</v>
      </c>
      <c r="B281" s="4">
        <v>712</v>
      </c>
      <c r="C281" s="5" t="s">
        <v>318</v>
      </c>
      <c r="D281" s="5" t="s">
        <v>322</v>
      </c>
      <c r="E281" s="10">
        <v>8930000</v>
      </c>
      <c r="F281" s="6">
        <v>8930000</v>
      </c>
      <c r="G281" s="6">
        <v>8930000</v>
      </c>
      <c r="H281" s="6">
        <v>133160500</v>
      </c>
      <c r="I281" s="6">
        <v>124492500</v>
      </c>
      <c r="J281" s="7">
        <f t="shared" si="8"/>
        <v>17598000</v>
      </c>
      <c r="K281" s="7">
        <f t="shared" si="9"/>
        <v>0</v>
      </c>
    </row>
    <row r="282" spans="1:11">
      <c r="A282" s="4">
        <v>299</v>
      </c>
      <c r="B282" s="4">
        <v>713</v>
      </c>
      <c r="C282" s="5" t="s">
        <v>318</v>
      </c>
      <c r="D282" s="5" t="s">
        <v>323</v>
      </c>
      <c r="E282" s="10">
        <v>10527000</v>
      </c>
      <c r="F282" s="6">
        <v>10527000</v>
      </c>
      <c r="G282" s="6">
        <v>10527000</v>
      </c>
      <c r="H282" s="6">
        <v>202006500</v>
      </c>
      <c r="I282" s="6">
        <v>177518500</v>
      </c>
      <c r="J282" s="7">
        <f t="shared" si="8"/>
        <v>35015000</v>
      </c>
      <c r="K282" s="7">
        <f t="shared" si="9"/>
        <v>0</v>
      </c>
    </row>
    <row r="283" spans="1:11">
      <c r="A283" s="4">
        <v>302</v>
      </c>
      <c r="B283" s="4">
        <v>836</v>
      </c>
      <c r="C283" s="5" t="s">
        <v>318</v>
      </c>
      <c r="D283" s="5" t="s">
        <v>326</v>
      </c>
      <c r="E283" s="10">
        <v>860000</v>
      </c>
      <c r="F283" s="6">
        <v>860000</v>
      </c>
      <c r="G283" s="6">
        <v>860000</v>
      </c>
      <c r="H283" s="6">
        <v>153970000</v>
      </c>
      <c r="I283" s="6">
        <v>146490000</v>
      </c>
      <c r="J283" s="7">
        <f t="shared" si="8"/>
        <v>8340000</v>
      </c>
      <c r="K283" s="7">
        <f t="shared" si="9"/>
        <v>0</v>
      </c>
    </row>
    <row r="284" spans="1:11">
      <c r="A284" s="4">
        <v>303</v>
      </c>
      <c r="B284" s="4">
        <v>837</v>
      </c>
      <c r="C284" s="5" t="s">
        <v>318</v>
      </c>
      <c r="D284" s="5" t="s">
        <v>327</v>
      </c>
      <c r="E284" s="10">
        <v>2105000</v>
      </c>
      <c r="F284" s="6">
        <v>2105000</v>
      </c>
      <c r="G284" s="6">
        <v>2105000</v>
      </c>
      <c r="H284" s="6">
        <v>110897500</v>
      </c>
      <c r="I284" s="6">
        <v>109502500</v>
      </c>
      <c r="J284" s="7">
        <f t="shared" si="8"/>
        <v>3500000</v>
      </c>
      <c r="K284" s="7">
        <f t="shared" si="9"/>
        <v>0</v>
      </c>
    </row>
    <row r="285" spans="1:11">
      <c r="A285" s="4">
        <v>304</v>
      </c>
      <c r="B285" s="4">
        <v>838</v>
      </c>
      <c r="C285" s="5" t="s">
        <v>318</v>
      </c>
      <c r="D285" s="5" t="s">
        <v>328</v>
      </c>
      <c r="E285" s="10">
        <v>5920000</v>
      </c>
      <c r="F285" s="6">
        <v>5920000</v>
      </c>
      <c r="G285" s="6">
        <v>5920000</v>
      </c>
      <c r="H285" s="6">
        <v>66030500</v>
      </c>
      <c r="I285" s="6">
        <v>61711000</v>
      </c>
      <c r="J285" s="7">
        <f t="shared" si="8"/>
        <v>10239500</v>
      </c>
      <c r="K285" s="7">
        <f t="shared" si="9"/>
        <v>0</v>
      </c>
    </row>
    <row r="286" spans="1:11">
      <c r="A286" s="4">
        <v>305</v>
      </c>
      <c r="B286" s="4">
        <v>424</v>
      </c>
      <c r="C286" s="5" t="s">
        <v>329</v>
      </c>
      <c r="D286" s="5" t="s">
        <v>330</v>
      </c>
      <c r="E286" s="10">
        <v>61180000</v>
      </c>
      <c r="F286" s="6">
        <v>61180000</v>
      </c>
      <c r="G286" s="6">
        <v>61180000</v>
      </c>
      <c r="H286" s="6">
        <v>383755000</v>
      </c>
      <c r="I286" s="6">
        <v>378192000</v>
      </c>
      <c r="J286" s="7">
        <f t="shared" si="8"/>
        <v>66743000</v>
      </c>
      <c r="K286" s="7">
        <f t="shared" si="9"/>
        <v>0</v>
      </c>
    </row>
    <row r="287" spans="1:11">
      <c r="A287" s="4">
        <v>308</v>
      </c>
      <c r="B287" s="4">
        <v>427</v>
      </c>
      <c r="C287" s="5" t="s">
        <v>329</v>
      </c>
      <c r="D287" s="5" t="s">
        <v>333</v>
      </c>
      <c r="E287" s="10">
        <v>3720000</v>
      </c>
      <c r="F287" s="6">
        <v>3720000</v>
      </c>
      <c r="G287" s="6">
        <v>3720000</v>
      </c>
      <c r="H287" s="6">
        <v>230525000</v>
      </c>
      <c r="I287" s="6">
        <v>205990000</v>
      </c>
      <c r="J287" s="7">
        <f t="shared" si="8"/>
        <v>28255000</v>
      </c>
      <c r="K287" s="7">
        <f t="shared" si="9"/>
        <v>0</v>
      </c>
    </row>
    <row r="288" spans="1:11">
      <c r="A288" s="4">
        <v>309</v>
      </c>
      <c r="B288" s="4">
        <v>839</v>
      </c>
      <c r="C288" s="5" t="s">
        <v>329</v>
      </c>
      <c r="D288" s="5" t="s">
        <v>334</v>
      </c>
      <c r="E288" s="10">
        <v>3440000</v>
      </c>
      <c r="F288" s="6">
        <v>3440000</v>
      </c>
      <c r="G288" s="6">
        <v>3440000</v>
      </c>
      <c r="H288" s="6">
        <v>322895000</v>
      </c>
      <c r="I288" s="6">
        <v>318004500</v>
      </c>
      <c r="J288" s="7">
        <f t="shared" si="8"/>
        <v>8330500</v>
      </c>
      <c r="K288" s="7">
        <f t="shared" si="9"/>
        <v>0</v>
      </c>
    </row>
    <row r="289" spans="1:11">
      <c r="A289" s="4">
        <v>312</v>
      </c>
      <c r="B289" s="4">
        <v>702</v>
      </c>
      <c r="C289" s="5" t="s">
        <v>336</v>
      </c>
      <c r="D289" s="5" t="s">
        <v>338</v>
      </c>
      <c r="E289" s="10">
        <v>0</v>
      </c>
      <c r="F289" s="6">
        <v>0</v>
      </c>
      <c r="G289" s="6">
        <v>0</v>
      </c>
      <c r="H289" s="6">
        <v>129303000</v>
      </c>
      <c r="I289" s="6">
        <v>123444000</v>
      </c>
      <c r="J289" s="7">
        <f t="shared" si="8"/>
        <v>5859000</v>
      </c>
      <c r="K289" s="7">
        <f t="shared" si="9"/>
        <v>0</v>
      </c>
    </row>
    <row r="290" spans="1:11">
      <c r="A290" s="4">
        <v>313</v>
      </c>
      <c r="B290" s="4">
        <v>703</v>
      </c>
      <c r="C290" s="5" t="s">
        <v>336</v>
      </c>
      <c r="D290" s="5" t="s">
        <v>339</v>
      </c>
      <c r="E290" s="10">
        <v>1700000</v>
      </c>
      <c r="F290" s="6">
        <v>1700000</v>
      </c>
      <c r="G290" s="6">
        <v>1700000</v>
      </c>
      <c r="H290" s="6">
        <v>178718500</v>
      </c>
      <c r="I290" s="6">
        <v>167021500</v>
      </c>
      <c r="J290" s="7">
        <f t="shared" si="8"/>
        <v>13397000</v>
      </c>
      <c r="K290" s="7">
        <f t="shared" si="9"/>
        <v>0</v>
      </c>
    </row>
    <row r="291" spans="1:11">
      <c r="A291" s="4">
        <v>314</v>
      </c>
      <c r="B291" s="4">
        <v>699</v>
      </c>
      <c r="C291" s="5" t="s">
        <v>336</v>
      </c>
      <c r="D291" s="5" t="s">
        <v>340</v>
      </c>
      <c r="E291" s="10">
        <v>14960500</v>
      </c>
      <c r="F291" s="6">
        <v>14960500</v>
      </c>
      <c r="G291" s="6">
        <v>14960500</v>
      </c>
      <c r="H291" s="6">
        <v>348613000</v>
      </c>
      <c r="I291" s="6">
        <v>341311500</v>
      </c>
      <c r="J291" s="7">
        <f t="shared" si="8"/>
        <v>22262000</v>
      </c>
      <c r="K291" s="7">
        <f t="shared" si="9"/>
        <v>0</v>
      </c>
    </row>
    <row r="292" spans="1:11">
      <c r="A292" s="4">
        <v>315</v>
      </c>
      <c r="B292" s="4">
        <v>701</v>
      </c>
      <c r="C292" s="5" t="s">
        <v>336</v>
      </c>
      <c r="D292" s="5" t="s">
        <v>341</v>
      </c>
      <c r="E292" s="10">
        <v>26280000</v>
      </c>
      <c r="F292" s="6">
        <v>26280000</v>
      </c>
      <c r="G292" s="6">
        <v>26280000</v>
      </c>
      <c r="H292" s="6">
        <v>501966000</v>
      </c>
      <c r="I292" s="6">
        <v>485216000</v>
      </c>
      <c r="J292" s="7">
        <f t="shared" si="8"/>
        <v>43030000</v>
      </c>
      <c r="K292" s="7">
        <f t="shared" si="9"/>
        <v>0</v>
      </c>
    </row>
    <row r="293" spans="1:11">
      <c r="A293" s="4">
        <v>316</v>
      </c>
      <c r="B293" s="4">
        <v>698</v>
      </c>
      <c r="C293" s="5" t="s">
        <v>336</v>
      </c>
      <c r="D293" s="5" t="s">
        <v>342</v>
      </c>
      <c r="E293" s="10">
        <v>2705000</v>
      </c>
      <c r="F293" s="6">
        <v>2705000</v>
      </c>
      <c r="G293" s="6">
        <v>2705000</v>
      </c>
      <c r="H293" s="6">
        <v>136755000</v>
      </c>
      <c r="I293" s="6">
        <v>135125000</v>
      </c>
      <c r="J293" s="7">
        <f t="shared" si="8"/>
        <v>4335000</v>
      </c>
      <c r="K293" s="7">
        <f t="shared" si="9"/>
        <v>0</v>
      </c>
    </row>
    <row r="294" spans="1:11">
      <c r="A294" s="4">
        <v>319</v>
      </c>
      <c r="B294" s="4">
        <v>704</v>
      </c>
      <c r="C294" s="5" t="s">
        <v>336</v>
      </c>
      <c r="D294" s="5" t="s">
        <v>345</v>
      </c>
      <c r="E294" s="10">
        <v>11045000</v>
      </c>
      <c r="F294" s="6">
        <v>11045000</v>
      </c>
      <c r="G294" s="6">
        <v>11045000</v>
      </c>
      <c r="H294" s="6">
        <v>434440000</v>
      </c>
      <c r="I294" s="6">
        <v>415257000</v>
      </c>
      <c r="J294" s="7">
        <f t="shared" si="8"/>
        <v>30228000</v>
      </c>
      <c r="K294" s="7">
        <f t="shared" si="9"/>
        <v>0</v>
      </c>
    </row>
    <row r="295" spans="1:11">
      <c r="A295" s="4">
        <v>320</v>
      </c>
      <c r="B295" s="4">
        <v>831</v>
      </c>
      <c r="C295" s="5" t="s">
        <v>336</v>
      </c>
      <c r="D295" s="5" t="s">
        <v>346</v>
      </c>
      <c r="E295" s="10">
        <v>3560000</v>
      </c>
      <c r="F295" s="6">
        <v>3560000</v>
      </c>
      <c r="G295" s="6">
        <v>3560000</v>
      </c>
      <c r="H295" s="6">
        <v>155645000</v>
      </c>
      <c r="I295" s="6">
        <v>145110000</v>
      </c>
      <c r="J295" s="7">
        <f t="shared" si="8"/>
        <v>14095000</v>
      </c>
      <c r="K295" s="7">
        <f t="shared" si="9"/>
        <v>0</v>
      </c>
    </row>
    <row r="296" spans="1:11">
      <c r="A296" s="4">
        <v>328</v>
      </c>
      <c r="B296" s="4">
        <v>832</v>
      </c>
      <c r="C296" s="5" t="s">
        <v>347</v>
      </c>
      <c r="D296" s="5" t="s">
        <v>355</v>
      </c>
      <c r="E296" s="10">
        <v>1707000</v>
      </c>
      <c r="F296" s="6">
        <v>1707000</v>
      </c>
      <c r="G296" s="6">
        <v>1707000</v>
      </c>
      <c r="H296" s="6">
        <v>99556000</v>
      </c>
      <c r="I296" s="6">
        <v>99641000</v>
      </c>
      <c r="J296" s="7">
        <f t="shared" si="8"/>
        <v>1622000</v>
      </c>
      <c r="K296" s="7">
        <f t="shared" si="9"/>
        <v>0</v>
      </c>
    </row>
    <row r="297" spans="1:11">
      <c r="A297" s="4">
        <v>329</v>
      </c>
      <c r="B297" s="4">
        <v>833</v>
      </c>
      <c r="C297" s="5" t="s">
        <v>347</v>
      </c>
      <c r="D297" s="5" t="s">
        <v>356</v>
      </c>
      <c r="E297" s="10">
        <v>2465000</v>
      </c>
      <c r="F297" s="6">
        <v>2465000</v>
      </c>
      <c r="G297" s="6">
        <v>2465000</v>
      </c>
      <c r="H297" s="6">
        <v>180115000</v>
      </c>
      <c r="I297" s="6">
        <v>179393500</v>
      </c>
      <c r="J297" s="7">
        <f t="shared" si="8"/>
        <v>3186500</v>
      </c>
      <c r="K297" s="7">
        <f t="shared" si="9"/>
        <v>0</v>
      </c>
    </row>
    <row r="298" spans="1:11">
      <c r="A298" s="4">
        <v>330</v>
      </c>
      <c r="B298" s="4">
        <v>834</v>
      </c>
      <c r="C298" s="5" t="s">
        <v>347</v>
      </c>
      <c r="D298" s="5" t="s">
        <v>357</v>
      </c>
      <c r="E298" s="10">
        <v>5100000</v>
      </c>
      <c r="F298" s="6">
        <v>5100000</v>
      </c>
      <c r="G298" s="6">
        <v>5100000</v>
      </c>
      <c r="H298" s="6">
        <v>245516000</v>
      </c>
      <c r="I298" s="6">
        <v>228642000</v>
      </c>
      <c r="J298" s="7">
        <f t="shared" si="8"/>
        <v>21974000</v>
      </c>
      <c r="K298" s="7">
        <f t="shared" si="9"/>
        <v>0</v>
      </c>
    </row>
    <row r="299" spans="1:11">
      <c r="A299" s="4">
        <v>331</v>
      </c>
      <c r="B299" s="4">
        <v>695</v>
      </c>
      <c r="C299" s="5" t="s">
        <v>358</v>
      </c>
      <c r="D299" s="5" t="s">
        <v>359</v>
      </c>
      <c r="E299" s="10">
        <v>230964000</v>
      </c>
      <c r="F299" s="6">
        <v>230964000</v>
      </c>
      <c r="G299" s="6">
        <v>230964000</v>
      </c>
      <c r="H299" s="6">
        <v>2088101250</v>
      </c>
      <c r="I299" s="6">
        <v>1940150000</v>
      </c>
      <c r="J299" s="7">
        <f t="shared" si="8"/>
        <v>378915250</v>
      </c>
      <c r="K299" s="7">
        <f t="shared" si="9"/>
        <v>0</v>
      </c>
    </row>
    <row r="300" spans="1:11">
      <c r="A300" s="4">
        <v>333</v>
      </c>
      <c r="B300" s="4">
        <v>693</v>
      </c>
      <c r="C300" s="5" t="s">
        <v>358</v>
      </c>
      <c r="D300" s="5" t="s">
        <v>361</v>
      </c>
      <c r="E300" s="10">
        <v>109059500</v>
      </c>
      <c r="F300" s="6">
        <v>109059500</v>
      </c>
      <c r="G300" s="6">
        <v>109059500</v>
      </c>
      <c r="H300" s="6">
        <v>1317685000</v>
      </c>
      <c r="I300" s="6">
        <v>1261887500</v>
      </c>
      <c r="J300" s="7">
        <f t="shared" si="8"/>
        <v>164857000</v>
      </c>
      <c r="K300" s="7">
        <f t="shared" si="9"/>
        <v>0</v>
      </c>
    </row>
    <row r="301" spans="1:11">
      <c r="A301" s="4">
        <v>335</v>
      </c>
      <c r="B301" s="4">
        <v>676</v>
      </c>
      <c r="C301" s="5" t="s">
        <v>358</v>
      </c>
      <c r="D301" s="5" t="s">
        <v>363</v>
      </c>
      <c r="E301" s="10">
        <v>27270000</v>
      </c>
      <c r="F301" s="6">
        <v>27270000</v>
      </c>
      <c r="G301" s="6">
        <v>27270000</v>
      </c>
      <c r="H301" s="6">
        <v>370046500</v>
      </c>
      <c r="I301" s="6">
        <v>357067000</v>
      </c>
      <c r="J301" s="7">
        <f t="shared" si="8"/>
        <v>40249500</v>
      </c>
      <c r="K301" s="7">
        <f t="shared" si="9"/>
        <v>0</v>
      </c>
    </row>
    <row r="302" spans="1:11">
      <c r="A302" s="4">
        <v>337</v>
      </c>
      <c r="B302" s="4">
        <v>673</v>
      </c>
      <c r="C302" s="5" t="s">
        <v>358</v>
      </c>
      <c r="D302" s="5" t="s">
        <v>365</v>
      </c>
      <c r="E302" s="10">
        <v>12155000</v>
      </c>
      <c r="F302" s="6">
        <v>12155000</v>
      </c>
      <c r="G302" s="6">
        <v>12155000</v>
      </c>
      <c r="H302" s="6">
        <v>293625000</v>
      </c>
      <c r="I302" s="6">
        <v>268460000</v>
      </c>
      <c r="J302" s="7">
        <f t="shared" si="8"/>
        <v>37320000</v>
      </c>
      <c r="K302" s="7">
        <f t="shared" si="9"/>
        <v>0</v>
      </c>
    </row>
    <row r="303" spans="1:11">
      <c r="A303" s="4">
        <v>340</v>
      </c>
      <c r="B303" s="4">
        <v>690</v>
      </c>
      <c r="C303" s="5" t="s">
        <v>358</v>
      </c>
      <c r="D303" s="5" t="s">
        <v>368</v>
      </c>
      <c r="E303" s="10">
        <v>3630000</v>
      </c>
      <c r="F303" s="6">
        <v>3630000</v>
      </c>
      <c r="G303" s="6">
        <v>3630000</v>
      </c>
      <c r="H303" s="6">
        <v>354761000</v>
      </c>
      <c r="I303" s="6">
        <v>331902500</v>
      </c>
      <c r="J303" s="7">
        <f t="shared" si="8"/>
        <v>26488500</v>
      </c>
      <c r="K303" s="7">
        <f t="shared" si="9"/>
        <v>0</v>
      </c>
    </row>
    <row r="304" spans="1:11">
      <c r="A304" s="4">
        <v>341</v>
      </c>
      <c r="B304" s="4">
        <v>684</v>
      </c>
      <c r="C304" s="5" t="s">
        <v>358</v>
      </c>
      <c r="D304" s="5" t="s">
        <v>369</v>
      </c>
      <c r="E304" s="10">
        <v>13355000</v>
      </c>
      <c r="F304" s="6">
        <v>13355000</v>
      </c>
      <c r="G304" s="6">
        <v>13355000</v>
      </c>
      <c r="H304" s="6">
        <v>238023500</v>
      </c>
      <c r="I304" s="6">
        <v>227480500</v>
      </c>
      <c r="J304" s="7">
        <f t="shared" si="8"/>
        <v>23898000</v>
      </c>
      <c r="K304" s="7">
        <f t="shared" si="9"/>
        <v>0</v>
      </c>
    </row>
    <row r="305" spans="1:11">
      <c r="A305" s="4">
        <v>342</v>
      </c>
      <c r="B305" s="4">
        <v>685</v>
      </c>
      <c r="C305" s="5" t="s">
        <v>358</v>
      </c>
      <c r="D305" s="5" t="s">
        <v>370</v>
      </c>
      <c r="E305" s="10">
        <v>20593000</v>
      </c>
      <c r="F305" s="6">
        <v>20593000</v>
      </c>
      <c r="G305" s="6">
        <v>20593000</v>
      </c>
      <c r="H305" s="6">
        <v>658710000</v>
      </c>
      <c r="I305" s="6">
        <v>610195000</v>
      </c>
      <c r="J305" s="7">
        <f t="shared" si="8"/>
        <v>69108000</v>
      </c>
      <c r="K305" s="7">
        <f t="shared" si="9"/>
        <v>0</v>
      </c>
    </row>
    <row r="306" spans="1:11">
      <c r="A306" s="4">
        <v>344</v>
      </c>
      <c r="B306" s="4">
        <v>689</v>
      </c>
      <c r="C306" s="5" t="s">
        <v>358</v>
      </c>
      <c r="D306" s="5" t="s">
        <v>372</v>
      </c>
      <c r="E306" s="10">
        <v>48793000</v>
      </c>
      <c r="F306" s="6">
        <v>48793000</v>
      </c>
      <c r="G306" s="6">
        <v>48793000</v>
      </c>
      <c r="H306" s="6">
        <v>923078500</v>
      </c>
      <c r="I306" s="6">
        <v>846309500</v>
      </c>
      <c r="J306" s="7">
        <f t="shared" si="8"/>
        <v>125562000</v>
      </c>
      <c r="K306" s="7">
        <f t="shared" si="9"/>
        <v>0</v>
      </c>
    </row>
    <row r="307" spans="1:11">
      <c r="A307" s="4">
        <v>345</v>
      </c>
      <c r="B307" s="4">
        <v>678</v>
      </c>
      <c r="C307" s="5" t="s">
        <v>358</v>
      </c>
      <c r="D307" s="5" t="s">
        <v>373</v>
      </c>
      <c r="E307" s="10">
        <v>11170000</v>
      </c>
      <c r="F307" s="6">
        <v>11170000</v>
      </c>
      <c r="G307" s="6">
        <v>11170000</v>
      </c>
      <c r="H307" s="6">
        <v>56143000</v>
      </c>
      <c r="I307" s="6">
        <v>51168000</v>
      </c>
      <c r="J307" s="7">
        <f t="shared" si="8"/>
        <v>16145000</v>
      </c>
      <c r="K307" s="7">
        <f t="shared" si="9"/>
        <v>0</v>
      </c>
    </row>
    <row r="308" spans="1:11">
      <c r="A308" s="4">
        <v>347</v>
      </c>
      <c r="B308" s="4">
        <v>694</v>
      </c>
      <c r="C308" s="5" t="s">
        <v>358</v>
      </c>
      <c r="D308" s="5" t="s">
        <v>375</v>
      </c>
      <c r="E308" s="10">
        <v>26537000</v>
      </c>
      <c r="F308" s="6">
        <v>26537000</v>
      </c>
      <c r="G308" s="6">
        <v>26537000</v>
      </c>
      <c r="H308" s="6">
        <v>399647000</v>
      </c>
      <c r="I308" s="6">
        <v>367885000</v>
      </c>
      <c r="J308" s="7">
        <f t="shared" si="8"/>
        <v>58299000</v>
      </c>
      <c r="K308" s="7">
        <f t="shared" si="9"/>
        <v>0</v>
      </c>
    </row>
    <row r="309" spans="1:11">
      <c r="A309" s="4">
        <v>349</v>
      </c>
      <c r="B309" s="4">
        <v>682</v>
      </c>
      <c r="C309" s="5" t="s">
        <v>358</v>
      </c>
      <c r="D309" s="5" t="s">
        <v>377</v>
      </c>
      <c r="E309" s="10">
        <v>10619700</v>
      </c>
      <c r="F309" s="6">
        <v>10619700</v>
      </c>
      <c r="G309" s="6">
        <v>10619700</v>
      </c>
      <c r="H309" s="6">
        <v>205185000</v>
      </c>
      <c r="I309" s="6">
        <v>200234200</v>
      </c>
      <c r="J309" s="7">
        <f t="shared" si="8"/>
        <v>15570500</v>
      </c>
      <c r="K309" s="7">
        <f t="shared" si="9"/>
        <v>0</v>
      </c>
    </row>
    <row r="310" spans="1:11">
      <c r="A310" s="4">
        <v>351</v>
      </c>
      <c r="B310" s="4">
        <v>681</v>
      </c>
      <c r="C310" s="5" t="s">
        <v>358</v>
      </c>
      <c r="D310" s="5" t="s">
        <v>379</v>
      </c>
      <c r="E310" s="10">
        <v>8765000</v>
      </c>
      <c r="F310" s="6">
        <v>8765000</v>
      </c>
      <c r="G310" s="6">
        <v>8765000</v>
      </c>
      <c r="H310" s="6">
        <v>298524000</v>
      </c>
      <c r="I310" s="6">
        <v>290679000</v>
      </c>
      <c r="J310" s="7">
        <f t="shared" si="8"/>
        <v>16610000</v>
      </c>
      <c r="K310" s="7">
        <f t="shared" si="9"/>
        <v>0</v>
      </c>
    </row>
    <row r="311" spans="1:11">
      <c r="A311" s="4">
        <v>353</v>
      </c>
      <c r="B311" s="4">
        <v>830</v>
      </c>
      <c r="C311" s="5" t="s">
        <v>358</v>
      </c>
      <c r="D311" s="5" t="s">
        <v>381</v>
      </c>
      <c r="E311" s="10">
        <v>19855000</v>
      </c>
      <c r="F311" s="6">
        <v>19855000</v>
      </c>
      <c r="G311" s="6">
        <v>19855000</v>
      </c>
      <c r="H311" s="6">
        <v>404447000</v>
      </c>
      <c r="I311" s="6">
        <v>352279000</v>
      </c>
      <c r="J311" s="7">
        <f t="shared" si="8"/>
        <v>72023000</v>
      </c>
      <c r="K311" s="7">
        <f t="shared" si="9"/>
        <v>0</v>
      </c>
    </row>
    <row r="312" spans="1:11">
      <c r="A312" s="4">
        <v>354</v>
      </c>
      <c r="B312" s="4">
        <v>679</v>
      </c>
      <c r="C312" s="5" t="s">
        <v>382</v>
      </c>
      <c r="D312" s="5" t="s">
        <v>383</v>
      </c>
      <c r="E312" s="10">
        <v>31325000</v>
      </c>
      <c r="F312" s="6">
        <v>31325000</v>
      </c>
      <c r="G312" s="6">
        <v>31325000</v>
      </c>
      <c r="H312" s="6">
        <v>334170000</v>
      </c>
      <c r="I312" s="6">
        <v>307416500</v>
      </c>
      <c r="J312" s="7">
        <f t="shared" si="8"/>
        <v>58078500</v>
      </c>
      <c r="K312" s="7">
        <f t="shared" si="9"/>
        <v>0</v>
      </c>
    </row>
    <row r="313" spans="1:11">
      <c r="A313" s="4">
        <v>355</v>
      </c>
      <c r="B313" s="4">
        <v>686</v>
      </c>
      <c r="C313" s="5" t="s">
        <v>382</v>
      </c>
      <c r="D313" s="5" t="s">
        <v>384</v>
      </c>
      <c r="E313" s="10">
        <v>29261000</v>
      </c>
      <c r="F313" s="6">
        <v>29261000</v>
      </c>
      <c r="G313" s="6">
        <v>29261000</v>
      </c>
      <c r="H313" s="6">
        <v>647690500</v>
      </c>
      <c r="I313" s="6">
        <v>590061400</v>
      </c>
      <c r="J313" s="7">
        <f t="shared" si="8"/>
        <v>86890100</v>
      </c>
      <c r="K313" s="7">
        <f t="shared" si="9"/>
        <v>0</v>
      </c>
    </row>
    <row r="314" spans="1:11">
      <c r="A314" s="4">
        <v>356</v>
      </c>
      <c r="B314" s="4">
        <v>677</v>
      </c>
      <c r="C314" s="5" t="s">
        <v>382</v>
      </c>
      <c r="D314" s="5" t="s">
        <v>385</v>
      </c>
      <c r="E314" s="10">
        <v>626000</v>
      </c>
      <c r="F314" s="6">
        <v>626000</v>
      </c>
      <c r="G314" s="6">
        <v>626000</v>
      </c>
      <c r="H314" s="6">
        <v>99660000</v>
      </c>
      <c r="I314" s="6">
        <v>92571000</v>
      </c>
      <c r="J314" s="7">
        <f t="shared" si="8"/>
        <v>7715000</v>
      </c>
      <c r="K314" s="7">
        <f t="shared" si="9"/>
        <v>0</v>
      </c>
    </row>
    <row r="315" spans="1:11">
      <c r="A315" s="4">
        <v>357</v>
      </c>
      <c r="B315" s="4">
        <v>829</v>
      </c>
      <c r="C315" s="5" t="s">
        <v>382</v>
      </c>
      <c r="D315" s="5" t="s">
        <v>386</v>
      </c>
      <c r="E315" s="10">
        <v>635000</v>
      </c>
      <c r="F315" s="6">
        <v>635000</v>
      </c>
      <c r="G315" s="6">
        <v>635000</v>
      </c>
      <c r="H315" s="6">
        <v>143478000</v>
      </c>
      <c r="I315" s="6">
        <v>134865500</v>
      </c>
      <c r="J315" s="7">
        <f t="shared" si="8"/>
        <v>9247500</v>
      </c>
      <c r="K315" s="7">
        <f t="shared" si="9"/>
        <v>0</v>
      </c>
    </row>
    <row r="316" spans="1:11">
      <c r="A316" s="4">
        <v>359</v>
      </c>
      <c r="B316" s="4">
        <v>637</v>
      </c>
      <c r="C316" s="5" t="s">
        <v>387</v>
      </c>
      <c r="D316" s="5" t="s">
        <v>389</v>
      </c>
      <c r="E316" s="10">
        <v>118992000</v>
      </c>
      <c r="F316" s="6">
        <v>118992000</v>
      </c>
      <c r="G316" s="6">
        <v>118992000</v>
      </c>
      <c r="H316" s="6">
        <v>464442000</v>
      </c>
      <c r="I316" s="6">
        <v>432748500</v>
      </c>
      <c r="J316" s="7">
        <f t="shared" si="8"/>
        <v>150685500</v>
      </c>
      <c r="K316" s="7">
        <f t="shared" si="9"/>
        <v>0</v>
      </c>
    </row>
    <row r="317" spans="1:11">
      <c r="A317" s="4">
        <v>360</v>
      </c>
      <c r="B317" s="4">
        <v>639</v>
      </c>
      <c r="C317" s="5" t="s">
        <v>387</v>
      </c>
      <c r="D317" s="5" t="s">
        <v>390</v>
      </c>
      <c r="E317" s="10">
        <v>224960000</v>
      </c>
      <c r="F317" s="6">
        <v>224960000</v>
      </c>
      <c r="G317" s="6">
        <v>224960000</v>
      </c>
      <c r="H317" s="6">
        <v>1033536400</v>
      </c>
      <c r="I317" s="6">
        <v>1021366500</v>
      </c>
      <c r="J317" s="7">
        <f t="shared" si="8"/>
        <v>237129900</v>
      </c>
      <c r="K317" s="7">
        <f t="shared" si="9"/>
        <v>0</v>
      </c>
    </row>
    <row r="318" spans="1:11">
      <c r="A318" s="4">
        <v>363</v>
      </c>
      <c r="B318" s="4">
        <v>640</v>
      </c>
      <c r="C318" s="5" t="s">
        <v>387</v>
      </c>
      <c r="D318" s="5" t="s">
        <v>393</v>
      </c>
      <c r="E318" s="10">
        <v>29844500</v>
      </c>
      <c r="F318" s="6">
        <v>29844500</v>
      </c>
      <c r="G318" s="6">
        <v>29844500</v>
      </c>
      <c r="H318" s="6">
        <v>642252100</v>
      </c>
      <c r="I318" s="6">
        <v>605970100</v>
      </c>
      <c r="J318" s="7">
        <f t="shared" si="8"/>
        <v>66126500</v>
      </c>
      <c r="K318" s="7">
        <f t="shared" si="9"/>
        <v>0</v>
      </c>
    </row>
    <row r="319" spans="1:11">
      <c r="A319" s="4">
        <v>366</v>
      </c>
      <c r="B319" s="4">
        <v>631</v>
      </c>
      <c r="C319" s="5" t="s">
        <v>396</v>
      </c>
      <c r="D319" s="5" t="s">
        <v>303</v>
      </c>
      <c r="E319" s="10">
        <v>2528000</v>
      </c>
      <c r="F319" s="6">
        <v>2528000</v>
      </c>
      <c r="G319" s="6">
        <v>2528000</v>
      </c>
      <c r="H319" s="6">
        <v>106629250</v>
      </c>
      <c r="I319" s="6">
        <v>103550250</v>
      </c>
      <c r="J319" s="7">
        <f t="shared" si="8"/>
        <v>5607000</v>
      </c>
      <c r="K319" s="7">
        <f t="shared" si="9"/>
        <v>0</v>
      </c>
    </row>
    <row r="320" spans="1:11">
      <c r="A320" s="4">
        <v>367</v>
      </c>
      <c r="B320" s="4">
        <v>627</v>
      </c>
      <c r="C320" s="5" t="s">
        <v>396</v>
      </c>
      <c r="D320" s="5" t="s">
        <v>397</v>
      </c>
      <c r="E320" s="10">
        <v>31706500</v>
      </c>
      <c r="F320" s="6">
        <v>31706500</v>
      </c>
      <c r="G320" s="6">
        <v>31706500</v>
      </c>
      <c r="H320" s="6">
        <v>381486500</v>
      </c>
      <c r="I320" s="6">
        <v>340086000</v>
      </c>
      <c r="J320" s="7">
        <f t="shared" si="8"/>
        <v>73107000</v>
      </c>
      <c r="K320" s="7">
        <f t="shared" si="9"/>
        <v>0</v>
      </c>
    </row>
    <row r="321" spans="1:11">
      <c r="A321" s="4">
        <v>368</v>
      </c>
      <c r="B321" s="4">
        <v>632</v>
      </c>
      <c r="C321" s="5" t="s">
        <v>396</v>
      </c>
      <c r="D321" s="5" t="s">
        <v>398</v>
      </c>
      <c r="E321" s="10">
        <v>270000</v>
      </c>
      <c r="F321" s="6">
        <v>270000</v>
      </c>
      <c r="G321" s="6">
        <v>270000</v>
      </c>
      <c r="H321" s="6">
        <v>25536000</v>
      </c>
      <c r="I321" s="6">
        <v>25583000</v>
      </c>
      <c r="J321" s="7">
        <f t="shared" si="8"/>
        <v>223000</v>
      </c>
      <c r="K321" s="7">
        <f t="shared" si="9"/>
        <v>0</v>
      </c>
    </row>
    <row r="322" spans="1:11">
      <c r="A322" s="4">
        <v>369</v>
      </c>
      <c r="B322" s="4">
        <v>629</v>
      </c>
      <c r="C322" s="5" t="s">
        <v>396</v>
      </c>
      <c r="D322" s="5" t="s">
        <v>399</v>
      </c>
      <c r="E322" s="10">
        <v>270000</v>
      </c>
      <c r="F322" s="6">
        <v>270000</v>
      </c>
      <c r="G322" s="6">
        <v>270000</v>
      </c>
      <c r="H322" s="6">
        <v>7577000</v>
      </c>
      <c r="I322" s="6">
        <v>7361000</v>
      </c>
      <c r="J322" s="7">
        <f t="shared" si="8"/>
        <v>486000</v>
      </c>
      <c r="K322" s="7">
        <f t="shared" si="9"/>
        <v>0</v>
      </c>
    </row>
    <row r="323" spans="1:11">
      <c r="A323" s="4">
        <v>370</v>
      </c>
      <c r="B323" s="4">
        <v>633</v>
      </c>
      <c r="C323" s="5" t="s">
        <v>396</v>
      </c>
      <c r="D323" s="5" t="s">
        <v>400</v>
      </c>
      <c r="E323" s="10">
        <v>1136000</v>
      </c>
      <c r="F323" s="6">
        <v>1136000</v>
      </c>
      <c r="G323" s="6">
        <v>1136000</v>
      </c>
      <c r="H323" s="6">
        <v>34624000</v>
      </c>
      <c r="I323" s="6">
        <v>34501500</v>
      </c>
      <c r="J323" s="7">
        <f t="shared" si="8"/>
        <v>1258500</v>
      </c>
      <c r="K323" s="7">
        <f t="shared" si="9"/>
        <v>0</v>
      </c>
    </row>
    <row r="324" spans="1:11">
      <c r="A324" s="4">
        <v>371</v>
      </c>
      <c r="B324" s="4">
        <v>630</v>
      </c>
      <c r="C324" s="5" t="s">
        <v>396</v>
      </c>
      <c r="D324" s="5" t="s">
        <v>401</v>
      </c>
      <c r="E324" s="10">
        <v>0</v>
      </c>
      <c r="F324" s="6">
        <v>0</v>
      </c>
      <c r="G324" s="6">
        <v>0</v>
      </c>
      <c r="H324" s="6">
        <v>5301500</v>
      </c>
      <c r="I324" s="6">
        <v>5203500</v>
      </c>
      <c r="J324" s="7">
        <f t="shared" si="8"/>
        <v>98000</v>
      </c>
      <c r="K324" s="7">
        <f t="shared" si="9"/>
        <v>0</v>
      </c>
    </row>
    <row r="325" spans="1:11">
      <c r="A325" s="4">
        <v>374</v>
      </c>
      <c r="B325" s="4">
        <v>625</v>
      </c>
      <c r="C325" s="5" t="s">
        <v>396</v>
      </c>
      <c r="D325" s="5" t="s">
        <v>404</v>
      </c>
      <c r="E325" s="10">
        <v>11112500</v>
      </c>
      <c r="F325" s="6">
        <v>11112500</v>
      </c>
      <c r="G325" s="6">
        <v>11112500</v>
      </c>
      <c r="H325" s="6">
        <v>101757000</v>
      </c>
      <c r="I325" s="6">
        <v>95905000</v>
      </c>
      <c r="J325" s="7">
        <f t="shared" si="8"/>
        <v>16964500</v>
      </c>
      <c r="K325" s="7">
        <f t="shared" si="9"/>
        <v>0</v>
      </c>
    </row>
    <row r="326" spans="1:11">
      <c r="A326" s="4">
        <v>375</v>
      </c>
      <c r="B326" s="4">
        <v>647</v>
      </c>
      <c r="C326" s="5" t="s">
        <v>405</v>
      </c>
      <c r="D326" s="5" t="s">
        <v>406</v>
      </c>
      <c r="E326" s="10">
        <v>1952500</v>
      </c>
      <c r="F326" s="6">
        <v>1952500</v>
      </c>
      <c r="G326" s="6">
        <v>1952500</v>
      </c>
      <c r="H326" s="6">
        <v>59225000</v>
      </c>
      <c r="I326" s="6">
        <v>59455500</v>
      </c>
      <c r="J326" s="7">
        <f t="shared" si="8"/>
        <v>1722000</v>
      </c>
      <c r="K326" s="7">
        <f t="shared" si="9"/>
        <v>0</v>
      </c>
    </row>
    <row r="327" spans="1:11">
      <c r="A327" s="4">
        <v>376</v>
      </c>
      <c r="B327" s="4">
        <v>644</v>
      </c>
      <c r="C327" s="5" t="s">
        <v>405</v>
      </c>
      <c r="D327" s="5" t="s">
        <v>407</v>
      </c>
      <c r="E327" s="10">
        <v>5105000</v>
      </c>
      <c r="F327" s="6">
        <v>5105000</v>
      </c>
      <c r="G327" s="6">
        <v>5105000</v>
      </c>
      <c r="H327" s="6">
        <v>20880000</v>
      </c>
      <c r="I327" s="6">
        <v>21980000</v>
      </c>
      <c r="J327" s="7">
        <f t="shared" ref="J327:J390" si="10">F327+H327-I327</f>
        <v>4005000</v>
      </c>
      <c r="K327" s="7">
        <f t="shared" ref="K327:K390" si="11">F327-E327</f>
        <v>0</v>
      </c>
    </row>
    <row r="328" spans="1:11">
      <c r="A328" s="4">
        <v>377</v>
      </c>
      <c r="B328" s="4">
        <v>651</v>
      </c>
      <c r="C328" s="5" t="s">
        <v>405</v>
      </c>
      <c r="D328" s="5" t="s">
        <v>408</v>
      </c>
      <c r="E328" s="10">
        <v>5738000</v>
      </c>
      <c r="F328" s="6">
        <v>5738000</v>
      </c>
      <c r="G328" s="6">
        <v>5738000</v>
      </c>
      <c r="H328" s="6">
        <v>33822500</v>
      </c>
      <c r="I328" s="6">
        <v>35335000</v>
      </c>
      <c r="J328" s="7">
        <f t="shared" si="10"/>
        <v>4225500</v>
      </c>
      <c r="K328" s="7">
        <f t="shared" si="11"/>
        <v>0</v>
      </c>
    </row>
    <row r="329" spans="1:11">
      <c r="A329" s="4">
        <v>378</v>
      </c>
      <c r="B329" s="4">
        <v>653</v>
      </c>
      <c r="C329" s="5" t="s">
        <v>405</v>
      </c>
      <c r="D329" s="5" t="s">
        <v>409</v>
      </c>
      <c r="E329" s="10">
        <v>0</v>
      </c>
      <c r="F329" s="6">
        <v>0</v>
      </c>
      <c r="G329" s="6">
        <v>0</v>
      </c>
      <c r="H329" s="6">
        <v>4470000</v>
      </c>
      <c r="I329" s="6">
        <v>3870000</v>
      </c>
      <c r="J329" s="7">
        <f t="shared" si="10"/>
        <v>600000</v>
      </c>
      <c r="K329" s="7">
        <f t="shared" si="11"/>
        <v>0</v>
      </c>
    </row>
    <row r="330" spans="1:11">
      <c r="A330" s="4">
        <v>379</v>
      </c>
      <c r="B330" s="4">
        <v>654</v>
      </c>
      <c r="C330" s="5" t="s">
        <v>405</v>
      </c>
      <c r="D330" s="5" t="s">
        <v>410</v>
      </c>
      <c r="E330" s="10">
        <v>320000</v>
      </c>
      <c r="F330" s="6">
        <v>320000</v>
      </c>
      <c r="G330" s="6">
        <v>320000</v>
      </c>
      <c r="H330" s="6">
        <v>9330000</v>
      </c>
      <c r="I330" s="6">
        <v>9340000</v>
      </c>
      <c r="J330" s="7">
        <f t="shared" si="10"/>
        <v>310000</v>
      </c>
      <c r="K330" s="7">
        <f t="shared" si="11"/>
        <v>0</v>
      </c>
    </row>
    <row r="331" spans="1:11">
      <c r="A331" s="4">
        <v>381</v>
      </c>
      <c r="B331" s="4">
        <v>648</v>
      </c>
      <c r="C331" s="5" t="s">
        <v>405</v>
      </c>
      <c r="D331" s="5" t="s">
        <v>412</v>
      </c>
      <c r="E331" s="10">
        <v>0</v>
      </c>
      <c r="F331" s="6">
        <v>0</v>
      </c>
      <c r="G331" s="6">
        <v>0</v>
      </c>
      <c r="H331" s="6">
        <v>22399000</v>
      </c>
      <c r="I331" s="6">
        <v>21010000</v>
      </c>
      <c r="J331" s="7">
        <f t="shared" si="10"/>
        <v>1389000</v>
      </c>
      <c r="K331" s="7">
        <f t="shared" si="11"/>
        <v>0</v>
      </c>
    </row>
    <row r="332" spans="1:11">
      <c r="A332" s="4">
        <v>383</v>
      </c>
      <c r="B332" s="4">
        <v>652</v>
      </c>
      <c r="C332" s="5" t="s">
        <v>405</v>
      </c>
      <c r="D332" s="5" t="s">
        <v>414</v>
      </c>
      <c r="E332" s="10">
        <v>20000</v>
      </c>
      <c r="F332" s="6">
        <v>20000</v>
      </c>
      <c r="G332" s="6">
        <v>20000</v>
      </c>
      <c r="H332" s="6">
        <v>1990000</v>
      </c>
      <c r="I332" s="6">
        <v>2010000</v>
      </c>
      <c r="J332" s="7">
        <f t="shared" si="10"/>
        <v>0</v>
      </c>
      <c r="K332" s="7">
        <f t="shared" si="11"/>
        <v>0</v>
      </c>
    </row>
    <row r="333" spans="1:11">
      <c r="A333" s="4">
        <v>384</v>
      </c>
      <c r="B333" s="4">
        <v>646</v>
      </c>
      <c r="C333" s="5" t="s">
        <v>405</v>
      </c>
      <c r="D333" s="5" t="s">
        <v>415</v>
      </c>
      <c r="E333" s="10">
        <v>0</v>
      </c>
      <c r="F333" s="6">
        <v>0</v>
      </c>
      <c r="G333" s="6">
        <v>0</v>
      </c>
      <c r="H333" s="6">
        <v>3525000</v>
      </c>
      <c r="I333" s="6">
        <v>3442000</v>
      </c>
      <c r="J333" s="7">
        <f t="shared" si="10"/>
        <v>83000</v>
      </c>
      <c r="K333" s="7">
        <f t="shared" si="11"/>
        <v>0</v>
      </c>
    </row>
    <row r="334" spans="1:11">
      <c r="A334" s="4">
        <v>385</v>
      </c>
      <c r="B334" s="4">
        <v>643</v>
      </c>
      <c r="C334" s="5" t="s">
        <v>405</v>
      </c>
      <c r="D334" s="5" t="s">
        <v>416</v>
      </c>
      <c r="E334" s="10">
        <v>0</v>
      </c>
      <c r="F334" s="6">
        <v>0</v>
      </c>
      <c r="G334" s="6">
        <v>0</v>
      </c>
      <c r="H334" s="6">
        <v>6225000</v>
      </c>
      <c r="I334" s="6">
        <v>5375000</v>
      </c>
      <c r="J334" s="7">
        <f t="shared" si="10"/>
        <v>850000</v>
      </c>
      <c r="K334" s="7">
        <f t="shared" si="11"/>
        <v>0</v>
      </c>
    </row>
    <row r="335" spans="1:11">
      <c r="A335" s="4">
        <v>386</v>
      </c>
      <c r="B335" s="4">
        <v>650</v>
      </c>
      <c r="C335" s="5" t="s">
        <v>405</v>
      </c>
      <c r="D335" s="5" t="s">
        <v>417</v>
      </c>
      <c r="E335" s="10">
        <v>1205000</v>
      </c>
      <c r="F335" s="6">
        <v>1205000</v>
      </c>
      <c r="G335" s="6">
        <v>1205000</v>
      </c>
      <c r="H335" s="6">
        <v>31560000</v>
      </c>
      <c r="I335" s="6">
        <v>28795500</v>
      </c>
      <c r="J335" s="7">
        <f t="shared" si="10"/>
        <v>3969500</v>
      </c>
      <c r="K335" s="7">
        <f t="shared" si="11"/>
        <v>0</v>
      </c>
    </row>
    <row r="336" spans="1:11">
      <c r="A336" s="4">
        <v>388</v>
      </c>
      <c r="B336" s="4">
        <v>655</v>
      </c>
      <c r="C336" s="5" t="s">
        <v>405</v>
      </c>
      <c r="D336" s="5" t="s">
        <v>419</v>
      </c>
      <c r="E336" s="10">
        <v>12947000</v>
      </c>
      <c r="F336" s="6">
        <v>12947000</v>
      </c>
      <c r="G336" s="6">
        <v>12947000</v>
      </c>
      <c r="H336" s="6">
        <v>35805000</v>
      </c>
      <c r="I336" s="6">
        <v>41022000</v>
      </c>
      <c r="J336" s="7">
        <f t="shared" si="10"/>
        <v>7730000</v>
      </c>
      <c r="K336" s="7">
        <f t="shared" si="11"/>
        <v>0</v>
      </c>
    </row>
    <row r="337" spans="1:11">
      <c r="A337" s="4">
        <v>389</v>
      </c>
      <c r="B337" s="4">
        <v>598</v>
      </c>
      <c r="C337" s="5" t="s">
        <v>420</v>
      </c>
      <c r="D337" s="5" t="s">
        <v>421</v>
      </c>
      <c r="E337" s="10">
        <v>26920000</v>
      </c>
      <c r="F337" s="6">
        <v>26920000</v>
      </c>
      <c r="G337" s="6">
        <v>26920000</v>
      </c>
      <c r="H337" s="6">
        <v>315660000</v>
      </c>
      <c r="I337" s="6">
        <v>301613000</v>
      </c>
      <c r="J337" s="7">
        <f t="shared" si="10"/>
        <v>40967000</v>
      </c>
      <c r="K337" s="7">
        <f t="shared" si="11"/>
        <v>0</v>
      </c>
    </row>
    <row r="338" spans="1:11">
      <c r="A338" s="4">
        <v>390</v>
      </c>
      <c r="B338" s="4">
        <v>599</v>
      </c>
      <c r="C338" s="5" t="s">
        <v>420</v>
      </c>
      <c r="D338" s="5" t="s">
        <v>422</v>
      </c>
      <c r="E338" s="10">
        <v>1205000</v>
      </c>
      <c r="F338" s="6">
        <v>1205000</v>
      </c>
      <c r="G338" s="6">
        <v>1205000</v>
      </c>
      <c r="H338" s="6">
        <v>111294500</v>
      </c>
      <c r="I338" s="6">
        <v>107730000</v>
      </c>
      <c r="J338" s="7">
        <f t="shared" si="10"/>
        <v>4769500</v>
      </c>
      <c r="K338" s="7">
        <f t="shared" si="11"/>
        <v>0</v>
      </c>
    </row>
    <row r="339" spans="1:11">
      <c r="A339" s="4">
        <v>392</v>
      </c>
      <c r="B339" s="4">
        <v>841</v>
      </c>
      <c r="C339" s="5" t="s">
        <v>420</v>
      </c>
      <c r="D339" s="5" t="s">
        <v>424</v>
      </c>
      <c r="E339" s="10">
        <v>3105000</v>
      </c>
      <c r="F339" s="6">
        <v>3105000</v>
      </c>
      <c r="G339" s="6">
        <v>3105000</v>
      </c>
      <c r="H339" s="6">
        <v>20155000</v>
      </c>
      <c r="I339" s="6">
        <v>22390000</v>
      </c>
      <c r="J339" s="7">
        <f t="shared" si="10"/>
        <v>870000</v>
      </c>
      <c r="K339" s="7">
        <f t="shared" si="11"/>
        <v>0</v>
      </c>
    </row>
    <row r="340" spans="1:11">
      <c r="A340" s="4">
        <v>396</v>
      </c>
      <c r="B340" s="4">
        <v>603</v>
      </c>
      <c r="C340" s="5" t="s">
        <v>427</v>
      </c>
      <c r="D340" s="5" t="s">
        <v>429</v>
      </c>
      <c r="E340" s="10">
        <v>19582500</v>
      </c>
      <c r="F340" s="6">
        <v>19582500</v>
      </c>
      <c r="G340" s="6">
        <v>19582500</v>
      </c>
      <c r="H340" s="6">
        <v>318805000</v>
      </c>
      <c r="I340" s="6">
        <v>278738500</v>
      </c>
      <c r="J340" s="7">
        <f t="shared" si="10"/>
        <v>59649000</v>
      </c>
      <c r="K340" s="7">
        <f t="shared" si="11"/>
        <v>0</v>
      </c>
    </row>
    <row r="341" spans="1:11">
      <c r="A341" s="4">
        <v>397</v>
      </c>
      <c r="B341" s="4">
        <v>601</v>
      </c>
      <c r="C341" s="5" t="s">
        <v>427</v>
      </c>
      <c r="D341" s="5" t="s">
        <v>430</v>
      </c>
      <c r="E341" s="10">
        <v>10580000</v>
      </c>
      <c r="F341" s="6">
        <v>10580000</v>
      </c>
      <c r="G341" s="6">
        <v>10580000</v>
      </c>
      <c r="H341" s="6">
        <v>354850000</v>
      </c>
      <c r="I341" s="6">
        <v>329090000</v>
      </c>
      <c r="J341" s="7">
        <f t="shared" si="10"/>
        <v>36340000</v>
      </c>
      <c r="K341" s="7">
        <f t="shared" si="11"/>
        <v>0</v>
      </c>
    </row>
    <row r="342" spans="1:11">
      <c r="A342" s="4">
        <v>398</v>
      </c>
      <c r="B342" s="4">
        <v>602</v>
      </c>
      <c r="C342" s="5" t="s">
        <v>427</v>
      </c>
      <c r="D342" s="5" t="s">
        <v>431</v>
      </c>
      <c r="E342" s="10">
        <v>13705000</v>
      </c>
      <c r="F342" s="6">
        <v>13705000</v>
      </c>
      <c r="G342" s="6">
        <v>13705000</v>
      </c>
      <c r="H342" s="6">
        <v>141325000</v>
      </c>
      <c r="I342" s="6">
        <v>134600000</v>
      </c>
      <c r="J342" s="7">
        <f t="shared" si="10"/>
        <v>20430000</v>
      </c>
      <c r="K342" s="7">
        <f t="shared" si="11"/>
        <v>0</v>
      </c>
    </row>
    <row r="343" spans="1:11">
      <c r="A343" s="4">
        <v>401</v>
      </c>
      <c r="B343" s="4">
        <v>432</v>
      </c>
      <c r="C343" s="5" t="s">
        <v>432</v>
      </c>
      <c r="D343" s="5" t="s">
        <v>435</v>
      </c>
      <c r="E343" s="10">
        <v>4726000</v>
      </c>
      <c r="F343" s="6">
        <v>4726000</v>
      </c>
      <c r="G343" s="6">
        <v>4726000</v>
      </c>
      <c r="H343" s="6">
        <v>244860000</v>
      </c>
      <c r="I343" s="6">
        <v>237014000</v>
      </c>
      <c r="J343" s="7">
        <f t="shared" si="10"/>
        <v>12572000</v>
      </c>
      <c r="K343" s="7">
        <f t="shared" si="11"/>
        <v>0</v>
      </c>
    </row>
    <row r="344" spans="1:11">
      <c r="A344" s="4">
        <v>402</v>
      </c>
      <c r="B344" s="4">
        <v>436</v>
      </c>
      <c r="C344" s="5" t="s">
        <v>432</v>
      </c>
      <c r="D344" s="5" t="s">
        <v>436</v>
      </c>
      <c r="E344" s="10">
        <v>1690000</v>
      </c>
      <c r="F344" s="6">
        <v>1690000</v>
      </c>
      <c r="G344" s="6">
        <v>1690000</v>
      </c>
      <c r="H344" s="6">
        <v>95114000</v>
      </c>
      <c r="I344" s="6">
        <v>85189000</v>
      </c>
      <c r="J344" s="7">
        <f t="shared" si="10"/>
        <v>11615000</v>
      </c>
      <c r="K344" s="7">
        <f t="shared" si="11"/>
        <v>0</v>
      </c>
    </row>
    <row r="345" spans="1:11">
      <c r="A345" s="4">
        <v>403</v>
      </c>
      <c r="B345" s="4">
        <v>428</v>
      </c>
      <c r="C345" s="5" t="s">
        <v>432</v>
      </c>
      <c r="D345" s="5" t="s">
        <v>437</v>
      </c>
      <c r="E345" s="10">
        <v>920000</v>
      </c>
      <c r="F345" s="6">
        <v>920000</v>
      </c>
      <c r="G345" s="6">
        <v>920000</v>
      </c>
      <c r="H345" s="6">
        <v>24690000</v>
      </c>
      <c r="I345" s="6">
        <v>20293000</v>
      </c>
      <c r="J345" s="7">
        <f t="shared" si="10"/>
        <v>5317000</v>
      </c>
      <c r="K345" s="7">
        <f t="shared" si="11"/>
        <v>0</v>
      </c>
    </row>
    <row r="346" spans="1:11">
      <c r="A346" s="4">
        <v>404</v>
      </c>
      <c r="B346" s="4">
        <v>437</v>
      </c>
      <c r="C346" s="5" t="s">
        <v>432</v>
      </c>
      <c r="D346" s="5" t="s">
        <v>438</v>
      </c>
      <c r="E346" s="10">
        <v>240000</v>
      </c>
      <c r="F346" s="6">
        <v>240000</v>
      </c>
      <c r="G346" s="6">
        <v>240000</v>
      </c>
      <c r="H346" s="6">
        <v>22955000</v>
      </c>
      <c r="I346" s="6">
        <v>22965000</v>
      </c>
      <c r="J346" s="7">
        <f t="shared" si="10"/>
        <v>230000</v>
      </c>
      <c r="K346" s="7">
        <f t="shared" si="11"/>
        <v>0</v>
      </c>
    </row>
    <row r="347" spans="1:11">
      <c r="A347" s="4">
        <v>405</v>
      </c>
      <c r="B347" s="4">
        <v>434</v>
      </c>
      <c r="C347" s="5" t="s">
        <v>432</v>
      </c>
      <c r="D347" s="5" t="s">
        <v>439</v>
      </c>
      <c r="E347" s="10">
        <v>1100000</v>
      </c>
      <c r="F347" s="6">
        <v>1100000</v>
      </c>
      <c r="G347" s="6">
        <v>1100000</v>
      </c>
      <c r="H347" s="6">
        <v>157283500</v>
      </c>
      <c r="I347" s="6">
        <v>141264800</v>
      </c>
      <c r="J347" s="7">
        <f t="shared" si="10"/>
        <v>17118700</v>
      </c>
      <c r="K347" s="7">
        <f t="shared" si="11"/>
        <v>0</v>
      </c>
    </row>
    <row r="348" spans="1:11">
      <c r="A348" s="4">
        <v>406</v>
      </c>
      <c r="B348" s="4">
        <v>433</v>
      </c>
      <c r="C348" s="5" t="s">
        <v>432</v>
      </c>
      <c r="D348" s="5" t="s">
        <v>440</v>
      </c>
      <c r="E348" s="10">
        <v>5390000</v>
      </c>
      <c r="F348" s="6">
        <v>5390000</v>
      </c>
      <c r="G348" s="6">
        <v>5390000</v>
      </c>
      <c r="H348" s="6">
        <v>93654000</v>
      </c>
      <c r="I348" s="6">
        <v>92510500</v>
      </c>
      <c r="J348" s="7">
        <f t="shared" si="10"/>
        <v>6533500</v>
      </c>
      <c r="K348" s="7">
        <f t="shared" si="11"/>
        <v>0</v>
      </c>
    </row>
    <row r="349" spans="1:11">
      <c r="A349" s="4">
        <v>407</v>
      </c>
      <c r="B349" s="4">
        <v>435</v>
      </c>
      <c r="C349" s="5" t="s">
        <v>432</v>
      </c>
      <c r="D349" s="5" t="s">
        <v>441</v>
      </c>
      <c r="E349" s="10">
        <v>0</v>
      </c>
      <c r="F349" s="6">
        <v>0</v>
      </c>
      <c r="G349" s="6">
        <v>0</v>
      </c>
      <c r="H349" s="6">
        <v>1030000</v>
      </c>
      <c r="I349" s="6">
        <v>1350000</v>
      </c>
      <c r="J349" s="7">
        <f t="shared" si="10"/>
        <v>-320000</v>
      </c>
      <c r="K349" s="7">
        <f t="shared" si="11"/>
        <v>0</v>
      </c>
    </row>
    <row r="350" spans="1:11">
      <c r="A350" s="4">
        <v>408</v>
      </c>
      <c r="B350" s="4">
        <v>440</v>
      </c>
      <c r="C350" s="5" t="s">
        <v>432</v>
      </c>
      <c r="D350" s="5" t="s">
        <v>442</v>
      </c>
      <c r="E350" s="10">
        <v>1350000</v>
      </c>
      <c r="F350" s="6">
        <v>1350000</v>
      </c>
      <c r="G350" s="6">
        <v>1350000</v>
      </c>
      <c r="H350" s="6">
        <v>41155000</v>
      </c>
      <c r="I350" s="6">
        <v>37965000</v>
      </c>
      <c r="J350" s="7">
        <f t="shared" si="10"/>
        <v>4540000</v>
      </c>
      <c r="K350" s="7">
        <f t="shared" si="11"/>
        <v>0</v>
      </c>
    </row>
    <row r="351" spans="1:11">
      <c r="A351" s="4">
        <v>411</v>
      </c>
      <c r="B351" s="4">
        <v>431</v>
      </c>
      <c r="C351" s="5" t="s">
        <v>443</v>
      </c>
      <c r="D351" s="5" t="s">
        <v>446</v>
      </c>
      <c r="E351" s="10">
        <v>3142000</v>
      </c>
      <c r="F351" s="6">
        <v>3142000</v>
      </c>
      <c r="G351" s="6">
        <v>3142000</v>
      </c>
      <c r="H351" s="6">
        <v>166686500</v>
      </c>
      <c r="I351" s="6">
        <v>153740000</v>
      </c>
      <c r="J351" s="7">
        <f t="shared" si="10"/>
        <v>16088500</v>
      </c>
      <c r="K351" s="7">
        <f t="shared" si="11"/>
        <v>0</v>
      </c>
    </row>
    <row r="352" spans="1:11">
      <c r="A352" s="4">
        <v>412</v>
      </c>
      <c r="B352" s="4">
        <v>844</v>
      </c>
      <c r="C352" s="5" t="s">
        <v>443</v>
      </c>
      <c r="D352" s="5" t="s">
        <v>447</v>
      </c>
      <c r="E352" s="10">
        <v>0</v>
      </c>
      <c r="F352" s="6">
        <v>0</v>
      </c>
      <c r="G352" s="6">
        <v>0</v>
      </c>
      <c r="H352" s="6">
        <v>31484000</v>
      </c>
      <c r="I352" s="6">
        <v>27239000</v>
      </c>
      <c r="J352" s="7">
        <f t="shared" si="10"/>
        <v>4245000</v>
      </c>
      <c r="K352" s="7">
        <f t="shared" si="11"/>
        <v>0</v>
      </c>
    </row>
    <row r="353" spans="1:11">
      <c r="A353" s="4">
        <v>61</v>
      </c>
      <c r="B353" s="4">
        <v>730</v>
      </c>
      <c r="C353" s="5" t="s">
        <v>51</v>
      </c>
      <c r="D353" s="5" t="s">
        <v>67</v>
      </c>
      <c r="E353" s="10">
        <v>1565000</v>
      </c>
      <c r="F353" s="6">
        <v>1570000</v>
      </c>
      <c r="G353" s="6">
        <v>1565000</v>
      </c>
      <c r="H353" s="6">
        <v>48550000</v>
      </c>
      <c r="I353" s="6">
        <v>44100000</v>
      </c>
      <c r="J353" s="7">
        <f t="shared" si="10"/>
        <v>6020000</v>
      </c>
      <c r="K353" s="7">
        <f t="shared" si="11"/>
        <v>5000</v>
      </c>
    </row>
    <row r="354" spans="1:11">
      <c r="A354" s="4">
        <v>183</v>
      </c>
      <c r="B354" s="4">
        <v>500</v>
      </c>
      <c r="C354" s="5" t="s">
        <v>184</v>
      </c>
      <c r="D354" s="5" t="s">
        <v>200</v>
      </c>
      <c r="E354" s="10">
        <v>5885000</v>
      </c>
      <c r="F354" s="6">
        <v>5895000</v>
      </c>
      <c r="G354" s="6">
        <v>5885000</v>
      </c>
      <c r="H354" s="6">
        <v>154883500</v>
      </c>
      <c r="I354" s="6">
        <v>139763500</v>
      </c>
      <c r="J354" s="7">
        <f t="shared" si="10"/>
        <v>21015000</v>
      </c>
      <c r="K354" s="7">
        <f t="shared" si="11"/>
        <v>10000</v>
      </c>
    </row>
    <row r="355" spans="1:11">
      <c r="A355" s="4">
        <v>382</v>
      </c>
      <c r="B355" s="4">
        <v>642</v>
      </c>
      <c r="C355" s="5" t="s">
        <v>405</v>
      </c>
      <c r="D355" s="5" t="s">
        <v>413</v>
      </c>
      <c r="E355" s="10">
        <v>1845000</v>
      </c>
      <c r="F355" s="6">
        <v>1855000</v>
      </c>
      <c r="G355" s="6">
        <v>1845000</v>
      </c>
      <c r="H355" s="6">
        <v>27936000</v>
      </c>
      <c r="I355" s="6">
        <v>21193000</v>
      </c>
      <c r="J355" s="7">
        <f t="shared" si="10"/>
        <v>8598000</v>
      </c>
      <c r="K355" s="7">
        <f t="shared" si="11"/>
        <v>10000</v>
      </c>
    </row>
    <row r="356" spans="1:11">
      <c r="A356" s="4">
        <v>12</v>
      </c>
      <c r="B356" s="4">
        <v>621</v>
      </c>
      <c r="C356" s="5" t="s">
        <v>4</v>
      </c>
      <c r="D356" s="5" t="s">
        <v>16</v>
      </c>
      <c r="E356" s="10">
        <v>3336500</v>
      </c>
      <c r="F356" s="6">
        <v>3356500</v>
      </c>
      <c r="G356" s="6">
        <v>3336500</v>
      </c>
      <c r="H356" s="6">
        <v>54965000</v>
      </c>
      <c r="I356" s="6">
        <v>43965000</v>
      </c>
      <c r="J356" s="7">
        <f t="shared" si="10"/>
        <v>14356500</v>
      </c>
      <c r="K356" s="7">
        <f t="shared" si="11"/>
        <v>20000</v>
      </c>
    </row>
    <row r="357" spans="1:11">
      <c r="A357" s="4">
        <v>202</v>
      </c>
      <c r="B357" s="4">
        <v>502</v>
      </c>
      <c r="C357" s="5" t="s">
        <v>184</v>
      </c>
      <c r="D357" s="5" t="s">
        <v>219</v>
      </c>
      <c r="E357" s="10">
        <v>176902000</v>
      </c>
      <c r="F357" s="6">
        <v>176922000</v>
      </c>
      <c r="G357" s="6">
        <v>176902000</v>
      </c>
      <c r="H357" s="6">
        <v>1738688000</v>
      </c>
      <c r="I357" s="6">
        <v>1665493000</v>
      </c>
      <c r="J357" s="7">
        <f t="shared" si="10"/>
        <v>250117000</v>
      </c>
      <c r="K357" s="7">
        <f t="shared" si="11"/>
        <v>20000</v>
      </c>
    </row>
    <row r="358" spans="1:11">
      <c r="A358" s="4">
        <v>171</v>
      </c>
      <c r="B358" s="4">
        <v>482</v>
      </c>
      <c r="C358" s="5" t="s">
        <v>184</v>
      </c>
      <c r="D358" s="5" t="s">
        <v>188</v>
      </c>
      <c r="E358" s="10">
        <v>244687000</v>
      </c>
      <c r="F358" s="6">
        <v>244717000</v>
      </c>
      <c r="G358" s="6">
        <v>244687000</v>
      </c>
      <c r="H358" s="6">
        <v>2351845000</v>
      </c>
      <c r="I358" s="6">
        <v>2269357200</v>
      </c>
      <c r="J358" s="7">
        <f t="shared" si="10"/>
        <v>327204800</v>
      </c>
      <c r="K358" s="7">
        <f t="shared" si="11"/>
        <v>30000</v>
      </c>
    </row>
    <row r="359" spans="1:11">
      <c r="A359" s="4">
        <v>131</v>
      </c>
      <c r="B359" s="4">
        <v>404</v>
      </c>
      <c r="C359" s="5" t="s">
        <v>144</v>
      </c>
      <c r="D359" s="5" t="s">
        <v>145</v>
      </c>
      <c r="E359" s="10">
        <v>214863500</v>
      </c>
      <c r="F359" s="6">
        <v>214903500</v>
      </c>
      <c r="G359" s="6">
        <v>214863500</v>
      </c>
      <c r="H359" s="6">
        <v>1668782000</v>
      </c>
      <c r="I359" s="6">
        <v>1451871000</v>
      </c>
      <c r="J359" s="7">
        <f t="shared" si="10"/>
        <v>431814500</v>
      </c>
      <c r="K359" s="7">
        <f t="shared" si="11"/>
        <v>40000</v>
      </c>
    </row>
    <row r="360" spans="1:11">
      <c r="A360" s="4">
        <v>32</v>
      </c>
      <c r="B360" s="4">
        <v>742</v>
      </c>
      <c r="C360" s="5" t="s">
        <v>28</v>
      </c>
      <c r="D360" s="5" t="s">
        <v>37</v>
      </c>
      <c r="E360" s="10">
        <v>780000</v>
      </c>
      <c r="F360" s="6">
        <v>830000</v>
      </c>
      <c r="G360" s="6">
        <v>780000</v>
      </c>
      <c r="H360" s="6">
        <v>50050900</v>
      </c>
      <c r="I360" s="6">
        <v>33151900</v>
      </c>
      <c r="J360" s="7">
        <f t="shared" si="10"/>
        <v>17729000</v>
      </c>
      <c r="K360" s="7">
        <f t="shared" si="11"/>
        <v>50000</v>
      </c>
    </row>
    <row r="361" spans="1:11">
      <c r="A361" s="4">
        <v>129</v>
      </c>
      <c r="B361" s="4">
        <v>812</v>
      </c>
      <c r="C361" s="5" t="s">
        <v>129</v>
      </c>
      <c r="D361" s="5" t="s">
        <v>142</v>
      </c>
      <c r="E361" s="10">
        <v>11510000</v>
      </c>
      <c r="F361" s="6">
        <v>11560000</v>
      </c>
      <c r="G361" s="6">
        <v>11510000</v>
      </c>
      <c r="H361" s="6">
        <v>419371000</v>
      </c>
      <c r="I361" s="6">
        <v>375020000</v>
      </c>
      <c r="J361" s="7">
        <f t="shared" si="10"/>
        <v>55911000</v>
      </c>
      <c r="K361" s="7">
        <f t="shared" si="11"/>
        <v>50000</v>
      </c>
    </row>
    <row r="362" spans="1:11">
      <c r="A362" s="4">
        <v>97</v>
      </c>
      <c r="B362" s="4">
        <v>735</v>
      </c>
      <c r="C362" s="5" t="s">
        <v>101</v>
      </c>
      <c r="D362" s="5" t="s">
        <v>107</v>
      </c>
      <c r="E362" s="10">
        <v>14069500</v>
      </c>
      <c r="F362" s="6">
        <v>14139500</v>
      </c>
      <c r="G362" s="6">
        <v>14069500</v>
      </c>
      <c r="H362" s="6">
        <v>355051500</v>
      </c>
      <c r="I362" s="6">
        <v>343206500</v>
      </c>
      <c r="J362" s="7">
        <f t="shared" si="10"/>
        <v>25984500</v>
      </c>
      <c r="K362" s="7">
        <f t="shared" si="11"/>
        <v>70000</v>
      </c>
    </row>
    <row r="363" spans="1:11">
      <c r="A363" s="4">
        <v>242</v>
      </c>
      <c r="B363" s="4">
        <v>420</v>
      </c>
      <c r="C363" s="5" t="s">
        <v>259</v>
      </c>
      <c r="D363" s="5" t="s">
        <v>261</v>
      </c>
      <c r="E363" s="10">
        <v>310907300</v>
      </c>
      <c r="F363" s="6">
        <v>310982300</v>
      </c>
      <c r="G363" s="6">
        <v>310907300</v>
      </c>
      <c r="H363" s="6">
        <v>1271204900</v>
      </c>
      <c r="I363" s="6">
        <v>1154750000</v>
      </c>
      <c r="J363" s="7">
        <f t="shared" si="10"/>
        <v>427437200</v>
      </c>
      <c r="K363" s="7">
        <f t="shared" si="11"/>
        <v>75000</v>
      </c>
    </row>
    <row r="364" spans="1:11">
      <c r="A364" s="4">
        <v>77</v>
      </c>
      <c r="B364" s="4">
        <v>445</v>
      </c>
      <c r="C364" s="5" t="s">
        <v>83</v>
      </c>
      <c r="D364" s="5" t="s">
        <v>85</v>
      </c>
      <c r="E364" s="10">
        <v>8445000</v>
      </c>
      <c r="F364" s="6">
        <v>8525000</v>
      </c>
      <c r="G364" s="6">
        <v>8445000</v>
      </c>
      <c r="H364" s="6">
        <v>290555000</v>
      </c>
      <c r="I364" s="6">
        <v>269173500</v>
      </c>
      <c r="J364" s="7">
        <f t="shared" si="10"/>
        <v>29906500</v>
      </c>
      <c r="K364" s="7">
        <f t="shared" si="11"/>
        <v>80000</v>
      </c>
    </row>
    <row r="365" spans="1:11">
      <c r="A365" s="4">
        <v>227</v>
      </c>
      <c r="B365" s="4">
        <v>528</v>
      </c>
      <c r="C365" s="5" t="s">
        <v>221</v>
      </c>
      <c r="D365" s="5" t="s">
        <v>245</v>
      </c>
      <c r="E365" s="10">
        <v>102070000</v>
      </c>
      <c r="F365" s="6">
        <v>102160000</v>
      </c>
      <c r="G365" s="6">
        <v>102070000</v>
      </c>
      <c r="H365" s="6">
        <v>2051749500</v>
      </c>
      <c r="I365" s="6">
        <v>1947875500</v>
      </c>
      <c r="J365" s="7">
        <f t="shared" si="10"/>
        <v>206034000</v>
      </c>
      <c r="K365" s="7">
        <f t="shared" si="11"/>
        <v>90000</v>
      </c>
    </row>
    <row r="366" spans="1:11">
      <c r="A366" s="4">
        <v>197</v>
      </c>
      <c r="B366" s="4">
        <v>505</v>
      </c>
      <c r="C366" s="5" t="s">
        <v>184</v>
      </c>
      <c r="D366" s="5" t="s">
        <v>214</v>
      </c>
      <c r="E366" s="10">
        <v>22505000</v>
      </c>
      <c r="F366" s="6">
        <v>22605000</v>
      </c>
      <c r="G366" s="6">
        <v>22505000</v>
      </c>
      <c r="H366" s="6">
        <v>453159900</v>
      </c>
      <c r="I366" s="6">
        <v>429994900</v>
      </c>
      <c r="J366" s="7">
        <f t="shared" si="10"/>
        <v>45770000</v>
      </c>
      <c r="K366" s="7">
        <f t="shared" si="11"/>
        <v>100000</v>
      </c>
    </row>
    <row r="367" spans="1:11">
      <c r="A367" s="4">
        <v>278</v>
      </c>
      <c r="B367" s="4">
        <v>561</v>
      </c>
      <c r="C367" s="5" t="s">
        <v>291</v>
      </c>
      <c r="D367" s="5" t="s">
        <v>300</v>
      </c>
      <c r="E367" s="10">
        <v>8730000</v>
      </c>
      <c r="F367" s="6">
        <v>8830000</v>
      </c>
      <c r="G367" s="6">
        <v>8730000</v>
      </c>
      <c r="H367" s="6">
        <v>372214000</v>
      </c>
      <c r="I367" s="6">
        <v>356644500</v>
      </c>
      <c r="J367" s="7">
        <f t="shared" si="10"/>
        <v>24399500</v>
      </c>
      <c r="K367" s="7">
        <f t="shared" si="11"/>
        <v>100000</v>
      </c>
    </row>
    <row r="368" spans="1:11">
      <c r="A368" s="4">
        <v>339</v>
      </c>
      <c r="B368" s="4">
        <v>672</v>
      </c>
      <c r="C368" s="5" t="s">
        <v>358</v>
      </c>
      <c r="D368" s="5" t="s">
        <v>367</v>
      </c>
      <c r="E368" s="10">
        <v>29244000</v>
      </c>
      <c r="F368" s="6">
        <v>29344000</v>
      </c>
      <c r="G368" s="6">
        <v>29244000</v>
      </c>
      <c r="H368" s="6">
        <v>243229008</v>
      </c>
      <c r="I368" s="6">
        <v>232577008</v>
      </c>
      <c r="J368" s="7">
        <f t="shared" si="10"/>
        <v>39996000</v>
      </c>
      <c r="K368" s="7">
        <f t="shared" si="11"/>
        <v>100000</v>
      </c>
    </row>
    <row r="369" spans="1:11">
      <c r="A369" s="4">
        <v>64</v>
      </c>
      <c r="B369" s="4">
        <v>661</v>
      </c>
      <c r="C369" s="5" t="s">
        <v>70</v>
      </c>
      <c r="D369" s="5" t="s">
        <v>71</v>
      </c>
      <c r="E369" s="10">
        <v>182008050</v>
      </c>
      <c r="F369" s="6">
        <v>182133050</v>
      </c>
      <c r="G369" s="6">
        <v>182008050</v>
      </c>
      <c r="H369" s="6">
        <v>1097898900</v>
      </c>
      <c r="I369" s="6">
        <v>1012113000</v>
      </c>
      <c r="J369" s="7">
        <f t="shared" si="10"/>
        <v>267918950</v>
      </c>
      <c r="K369" s="7">
        <f t="shared" si="11"/>
        <v>125000</v>
      </c>
    </row>
    <row r="370" spans="1:11">
      <c r="A370" s="4">
        <v>215</v>
      </c>
      <c r="B370" s="4">
        <v>532</v>
      </c>
      <c r="C370" s="5" t="s">
        <v>221</v>
      </c>
      <c r="D370" s="5" t="s">
        <v>233</v>
      </c>
      <c r="E370" s="10">
        <v>64660000</v>
      </c>
      <c r="F370" s="6">
        <v>64785000</v>
      </c>
      <c r="G370" s="6">
        <v>64660000</v>
      </c>
      <c r="H370" s="6">
        <v>2044024900</v>
      </c>
      <c r="I370" s="6">
        <v>1923211400</v>
      </c>
      <c r="J370" s="7">
        <f t="shared" si="10"/>
        <v>185598500</v>
      </c>
      <c r="K370" s="7">
        <f t="shared" si="11"/>
        <v>125000</v>
      </c>
    </row>
    <row r="371" spans="1:11">
      <c r="A371" s="4">
        <v>209</v>
      </c>
      <c r="B371" s="4">
        <v>516</v>
      </c>
      <c r="C371" s="5" t="s">
        <v>221</v>
      </c>
      <c r="D371" s="5" t="s">
        <v>227</v>
      </c>
      <c r="E371" s="10">
        <v>51340000</v>
      </c>
      <c r="F371" s="6">
        <v>51470000</v>
      </c>
      <c r="G371" s="6">
        <v>51340000</v>
      </c>
      <c r="H371" s="6">
        <v>2708277000</v>
      </c>
      <c r="I371" s="6">
        <v>2532266500</v>
      </c>
      <c r="J371" s="7">
        <f t="shared" si="10"/>
        <v>227480500</v>
      </c>
      <c r="K371" s="7">
        <f t="shared" si="11"/>
        <v>130000</v>
      </c>
    </row>
    <row r="372" spans="1:11">
      <c r="A372" s="4">
        <v>220</v>
      </c>
      <c r="B372" s="4">
        <v>533</v>
      </c>
      <c r="C372" s="5" t="s">
        <v>221</v>
      </c>
      <c r="D372" s="5" t="s">
        <v>238</v>
      </c>
      <c r="E372" s="10">
        <v>87130000</v>
      </c>
      <c r="F372" s="6">
        <v>87260000</v>
      </c>
      <c r="G372" s="6">
        <v>87130000</v>
      </c>
      <c r="H372" s="6">
        <v>1289926500</v>
      </c>
      <c r="I372" s="6">
        <v>1213756000</v>
      </c>
      <c r="J372" s="7">
        <f t="shared" si="10"/>
        <v>163430500</v>
      </c>
      <c r="K372" s="7">
        <f t="shared" si="11"/>
        <v>130000</v>
      </c>
    </row>
    <row r="373" spans="1:11">
      <c r="A373" s="4">
        <v>99</v>
      </c>
      <c r="B373" s="4">
        <v>804</v>
      </c>
      <c r="C373" s="5" t="s">
        <v>101</v>
      </c>
      <c r="D373" s="5" t="s">
        <v>109</v>
      </c>
      <c r="E373" s="10">
        <v>18646000</v>
      </c>
      <c r="F373" s="6">
        <v>18796000</v>
      </c>
      <c r="G373" s="6">
        <v>18646000</v>
      </c>
      <c r="H373" s="6">
        <v>744875500</v>
      </c>
      <c r="I373" s="6">
        <v>714686500</v>
      </c>
      <c r="J373" s="7">
        <f t="shared" si="10"/>
        <v>48985000</v>
      </c>
      <c r="K373" s="7">
        <f t="shared" si="11"/>
        <v>150000</v>
      </c>
    </row>
    <row r="374" spans="1:11">
      <c r="A374" s="4">
        <v>150</v>
      </c>
      <c r="B374" s="4">
        <v>456</v>
      </c>
      <c r="C374" s="5" t="s">
        <v>150</v>
      </c>
      <c r="D374" s="5" t="s">
        <v>165</v>
      </c>
      <c r="E374" s="10">
        <v>114781000</v>
      </c>
      <c r="F374" s="6">
        <v>114941000</v>
      </c>
      <c r="G374" s="6">
        <v>114781000</v>
      </c>
      <c r="H374" s="6">
        <v>1872788000</v>
      </c>
      <c r="I374" s="6">
        <v>1815189500</v>
      </c>
      <c r="J374" s="7">
        <f t="shared" si="10"/>
        <v>172539500</v>
      </c>
      <c r="K374" s="7">
        <f t="shared" si="11"/>
        <v>160000</v>
      </c>
    </row>
    <row r="375" spans="1:11">
      <c r="A375" s="4">
        <v>380</v>
      </c>
      <c r="B375" s="4">
        <v>645</v>
      </c>
      <c r="C375" s="5" t="s">
        <v>405</v>
      </c>
      <c r="D375" s="5" t="s">
        <v>411</v>
      </c>
      <c r="E375" s="10">
        <v>110000</v>
      </c>
      <c r="F375" s="6">
        <v>270000</v>
      </c>
      <c r="G375" s="6">
        <v>110000</v>
      </c>
      <c r="H375" s="6">
        <v>39922000</v>
      </c>
      <c r="I375" s="6">
        <v>38097500</v>
      </c>
      <c r="J375" s="7">
        <f t="shared" si="10"/>
        <v>2094500</v>
      </c>
      <c r="K375" s="7">
        <f t="shared" si="11"/>
        <v>160000</v>
      </c>
    </row>
    <row r="376" spans="1:11">
      <c r="A376" s="4">
        <v>114</v>
      </c>
      <c r="B376" s="4">
        <v>801</v>
      </c>
      <c r="C376" s="5" t="s">
        <v>119</v>
      </c>
      <c r="D376" s="5" t="s">
        <v>126</v>
      </c>
      <c r="E376" s="10">
        <v>3865000</v>
      </c>
      <c r="F376" s="6">
        <v>4040000</v>
      </c>
      <c r="G376" s="6">
        <v>3865000</v>
      </c>
      <c r="H376" s="6">
        <v>153105000</v>
      </c>
      <c r="I376" s="6">
        <v>146635000</v>
      </c>
      <c r="J376" s="7">
        <f t="shared" si="10"/>
        <v>10510000</v>
      </c>
      <c r="K376" s="7">
        <f t="shared" si="11"/>
        <v>175000</v>
      </c>
    </row>
    <row r="377" spans="1:11">
      <c r="A377" s="4">
        <v>141</v>
      </c>
      <c r="B377" s="4">
        <v>472</v>
      </c>
      <c r="C377" s="5" t="s">
        <v>150</v>
      </c>
      <c r="D377" s="5" t="s">
        <v>156</v>
      </c>
      <c r="E377" s="10">
        <v>153885000</v>
      </c>
      <c r="F377" s="6">
        <v>154080000</v>
      </c>
      <c r="G377" s="6">
        <v>153885000</v>
      </c>
      <c r="H377" s="6">
        <v>2282248000</v>
      </c>
      <c r="I377" s="6">
        <v>2192085000</v>
      </c>
      <c r="J377" s="7">
        <f t="shared" si="10"/>
        <v>244243000</v>
      </c>
      <c r="K377" s="7">
        <f t="shared" si="11"/>
        <v>195000</v>
      </c>
    </row>
    <row r="378" spans="1:11">
      <c r="A378" s="4">
        <v>198</v>
      </c>
      <c r="B378" s="4">
        <v>485</v>
      </c>
      <c r="C378" s="5" t="s">
        <v>184</v>
      </c>
      <c r="D378" s="5" t="s">
        <v>215</v>
      </c>
      <c r="E378" s="10">
        <v>184019000</v>
      </c>
      <c r="F378" s="6">
        <v>184259000</v>
      </c>
      <c r="G378" s="6">
        <v>184019000</v>
      </c>
      <c r="H378" s="6">
        <v>825636200</v>
      </c>
      <c r="I378" s="6">
        <v>760858200</v>
      </c>
      <c r="J378" s="7">
        <f t="shared" si="10"/>
        <v>249037000</v>
      </c>
      <c r="K378" s="7">
        <f t="shared" si="11"/>
        <v>240000</v>
      </c>
    </row>
    <row r="379" spans="1:11">
      <c r="A379" s="4">
        <v>186</v>
      </c>
      <c r="B379" s="4">
        <v>489</v>
      </c>
      <c r="C379" s="5" t="s">
        <v>184</v>
      </c>
      <c r="D379" s="5" t="s">
        <v>203</v>
      </c>
      <c r="E379" s="10">
        <v>92730000</v>
      </c>
      <c r="F379" s="6">
        <v>93000000</v>
      </c>
      <c r="G379" s="6">
        <v>92730000</v>
      </c>
      <c r="H379" s="6">
        <v>807631000</v>
      </c>
      <c r="I379" s="6">
        <v>747650000</v>
      </c>
      <c r="J379" s="7">
        <f t="shared" si="10"/>
        <v>152981000</v>
      </c>
      <c r="K379" s="7">
        <f t="shared" si="11"/>
        <v>270000</v>
      </c>
    </row>
    <row r="380" spans="1:11">
      <c r="A380" s="4">
        <v>157</v>
      </c>
      <c r="B380" s="4">
        <v>473</v>
      </c>
      <c r="C380" s="5" t="s">
        <v>150</v>
      </c>
      <c r="D380" s="5" t="s">
        <v>172</v>
      </c>
      <c r="E380" s="10">
        <v>183840000</v>
      </c>
      <c r="F380" s="6">
        <v>184150000</v>
      </c>
      <c r="G380" s="6">
        <v>183840000</v>
      </c>
      <c r="H380" s="6">
        <v>869780000</v>
      </c>
      <c r="I380" s="6">
        <v>872848000</v>
      </c>
      <c r="J380" s="7">
        <f t="shared" si="10"/>
        <v>181082000</v>
      </c>
      <c r="K380" s="7">
        <f t="shared" si="11"/>
        <v>310000</v>
      </c>
    </row>
    <row r="381" spans="1:11">
      <c r="A381" s="4">
        <v>65</v>
      </c>
      <c r="B381" s="4">
        <v>662</v>
      </c>
      <c r="C381" s="5" t="s">
        <v>70</v>
      </c>
      <c r="D381" s="5" t="s">
        <v>72</v>
      </c>
      <c r="E381" s="10">
        <v>41988000</v>
      </c>
      <c r="F381" s="6">
        <v>42303000</v>
      </c>
      <c r="G381" s="6">
        <v>41988000</v>
      </c>
      <c r="H381" s="6">
        <v>294265000</v>
      </c>
      <c r="I381" s="6">
        <v>293628000</v>
      </c>
      <c r="J381" s="7">
        <f t="shared" si="10"/>
        <v>42940000</v>
      </c>
      <c r="K381" s="7">
        <f t="shared" si="11"/>
        <v>315000</v>
      </c>
    </row>
    <row r="382" spans="1:11">
      <c r="A382" s="4">
        <v>307</v>
      </c>
      <c r="B382" s="4">
        <v>426</v>
      </c>
      <c r="C382" s="5" t="s">
        <v>329</v>
      </c>
      <c r="D382" s="5" t="s">
        <v>332</v>
      </c>
      <c r="E382" s="10">
        <v>3980000</v>
      </c>
      <c r="F382" s="6">
        <v>4330000</v>
      </c>
      <c r="G382" s="6">
        <v>3980000</v>
      </c>
      <c r="H382" s="6">
        <v>161860000</v>
      </c>
      <c r="I382" s="6">
        <v>159510000</v>
      </c>
      <c r="J382" s="7">
        <f t="shared" si="10"/>
        <v>6680000</v>
      </c>
      <c r="K382" s="7">
        <f t="shared" si="11"/>
        <v>350000</v>
      </c>
    </row>
    <row r="383" spans="1:11">
      <c r="A383" s="4">
        <v>410</v>
      </c>
      <c r="B383" s="4">
        <v>429</v>
      </c>
      <c r="C383" s="5" t="s">
        <v>443</v>
      </c>
      <c r="D383" s="5" t="s">
        <v>445</v>
      </c>
      <c r="E383" s="10">
        <v>1200000</v>
      </c>
      <c r="F383" s="6">
        <v>1550000</v>
      </c>
      <c r="G383" s="6">
        <v>1200000</v>
      </c>
      <c r="H383" s="6">
        <v>53700000</v>
      </c>
      <c r="I383" s="6">
        <v>52910000</v>
      </c>
      <c r="J383" s="7">
        <f t="shared" si="10"/>
        <v>2340000</v>
      </c>
      <c r="K383" s="7">
        <f t="shared" si="11"/>
        <v>350000</v>
      </c>
    </row>
    <row r="384" spans="1:11">
      <c r="A384" s="4">
        <v>143</v>
      </c>
      <c r="B384" s="4">
        <v>468</v>
      </c>
      <c r="C384" s="5" t="s">
        <v>150</v>
      </c>
      <c r="D384" s="5" t="s">
        <v>158</v>
      </c>
      <c r="E384" s="10">
        <v>103082000</v>
      </c>
      <c r="F384" s="6">
        <v>103462000</v>
      </c>
      <c r="G384" s="6">
        <v>103082000</v>
      </c>
      <c r="H384" s="6">
        <v>1869991500</v>
      </c>
      <c r="I384" s="6">
        <v>1808364000</v>
      </c>
      <c r="J384" s="7">
        <f t="shared" si="10"/>
        <v>165089500</v>
      </c>
      <c r="K384" s="7">
        <f t="shared" si="11"/>
        <v>380000</v>
      </c>
    </row>
    <row r="385" spans="1:11">
      <c r="A385" s="4">
        <v>300</v>
      </c>
      <c r="B385" s="4">
        <v>717</v>
      </c>
      <c r="C385" s="5" t="s">
        <v>318</v>
      </c>
      <c r="D385" s="5" t="s">
        <v>324</v>
      </c>
      <c r="E385" s="10">
        <v>1255500</v>
      </c>
      <c r="F385" s="6">
        <v>1720500</v>
      </c>
      <c r="G385" s="6">
        <v>1255500</v>
      </c>
      <c r="H385" s="6">
        <v>17990000</v>
      </c>
      <c r="I385" s="6">
        <v>14914000</v>
      </c>
      <c r="J385" s="7">
        <f t="shared" si="10"/>
        <v>4796500</v>
      </c>
      <c r="K385" s="7">
        <f t="shared" si="11"/>
        <v>465000</v>
      </c>
    </row>
    <row r="386" spans="1:11">
      <c r="A386" s="4">
        <v>94</v>
      </c>
      <c r="B386" s="4">
        <v>736</v>
      </c>
      <c r="C386" s="5" t="s">
        <v>101</v>
      </c>
      <c r="D386" s="5" t="s">
        <v>104</v>
      </c>
      <c r="E386" s="10">
        <v>71516000</v>
      </c>
      <c r="F386" s="6">
        <v>71986000</v>
      </c>
      <c r="G386" s="6">
        <v>71516000</v>
      </c>
      <c r="H386" s="6">
        <v>1344924500</v>
      </c>
      <c r="I386" s="6">
        <v>1293846500</v>
      </c>
      <c r="J386" s="7">
        <f t="shared" si="10"/>
        <v>123064000</v>
      </c>
      <c r="K386" s="7">
        <f t="shared" si="11"/>
        <v>470000</v>
      </c>
    </row>
    <row r="387" spans="1:11">
      <c r="A387" s="4">
        <v>223</v>
      </c>
      <c r="B387" s="4">
        <v>542</v>
      </c>
      <c r="C387" s="5" t="s">
        <v>221</v>
      </c>
      <c r="D387" s="5" t="s">
        <v>241</v>
      </c>
      <c r="E387" s="10">
        <v>58321200</v>
      </c>
      <c r="F387" s="6">
        <v>58820200</v>
      </c>
      <c r="G387" s="6">
        <v>58321200</v>
      </c>
      <c r="H387" s="6">
        <v>1207607999</v>
      </c>
      <c r="I387" s="6">
        <v>1128377500</v>
      </c>
      <c r="J387" s="7">
        <f t="shared" si="10"/>
        <v>138050699</v>
      </c>
      <c r="K387" s="7">
        <f t="shared" si="11"/>
        <v>499000</v>
      </c>
    </row>
    <row r="388" spans="1:11">
      <c r="A388" s="4">
        <v>224</v>
      </c>
      <c r="B388" s="4">
        <v>545</v>
      </c>
      <c r="C388" s="5" t="s">
        <v>221</v>
      </c>
      <c r="D388" s="5" t="s">
        <v>242</v>
      </c>
      <c r="E388" s="10">
        <v>59279000</v>
      </c>
      <c r="F388" s="6">
        <v>59783000</v>
      </c>
      <c r="G388" s="6">
        <v>59279000</v>
      </c>
      <c r="H388" s="6">
        <v>942590200</v>
      </c>
      <c r="I388" s="6">
        <v>867283500</v>
      </c>
      <c r="J388" s="7">
        <f t="shared" si="10"/>
        <v>135089700</v>
      </c>
      <c r="K388" s="7">
        <f t="shared" si="11"/>
        <v>504000</v>
      </c>
    </row>
    <row r="389" spans="1:11">
      <c r="A389" s="4">
        <v>39</v>
      </c>
      <c r="B389" s="4">
        <v>753</v>
      </c>
      <c r="C389" s="5" t="s">
        <v>28</v>
      </c>
      <c r="D389" s="5" t="s">
        <v>44</v>
      </c>
      <c r="E389" s="10">
        <v>175009000</v>
      </c>
      <c r="F389" s="6">
        <v>175529000</v>
      </c>
      <c r="G389" s="6">
        <v>175009000</v>
      </c>
      <c r="H389" s="6">
        <v>975660000</v>
      </c>
      <c r="I389" s="6">
        <v>899994000</v>
      </c>
      <c r="J389" s="7">
        <f t="shared" si="10"/>
        <v>251195000</v>
      </c>
      <c r="K389" s="7">
        <f t="shared" si="11"/>
        <v>520000</v>
      </c>
    </row>
    <row r="390" spans="1:11">
      <c r="A390" s="4">
        <v>325</v>
      </c>
      <c r="B390" s="4">
        <v>709</v>
      </c>
      <c r="C390" s="5" t="s">
        <v>347</v>
      </c>
      <c r="D390" s="5" t="s">
        <v>352</v>
      </c>
      <c r="E390" s="10">
        <v>9210000</v>
      </c>
      <c r="F390" s="6">
        <v>9735000</v>
      </c>
      <c r="G390" s="6">
        <v>9210000</v>
      </c>
      <c r="H390" s="6">
        <v>393067200</v>
      </c>
      <c r="I390" s="6">
        <v>377045200</v>
      </c>
      <c r="J390" s="7">
        <f t="shared" si="10"/>
        <v>25757000</v>
      </c>
      <c r="K390" s="7">
        <f t="shared" si="11"/>
        <v>525000</v>
      </c>
    </row>
    <row r="391" spans="1:11">
      <c r="A391" s="4">
        <v>221</v>
      </c>
      <c r="B391" s="4">
        <v>534</v>
      </c>
      <c r="C391" s="5" t="s">
        <v>221</v>
      </c>
      <c r="D391" s="5" t="s">
        <v>239</v>
      </c>
      <c r="E391" s="10">
        <v>120654000</v>
      </c>
      <c r="F391" s="6">
        <v>121204000</v>
      </c>
      <c r="G391" s="6">
        <v>120654000</v>
      </c>
      <c r="H391" s="6">
        <v>1167231000</v>
      </c>
      <c r="I391" s="6">
        <v>1126917500</v>
      </c>
      <c r="J391" s="7">
        <f t="shared" ref="J391:J418" si="12">F391+H391-I391</f>
        <v>161517500</v>
      </c>
      <c r="K391" s="7">
        <f t="shared" ref="K391:K418" si="13">F391-E391</f>
        <v>550000</v>
      </c>
    </row>
    <row r="392" spans="1:11">
      <c r="A392" s="4">
        <v>394</v>
      </c>
      <c r="B392" s="4">
        <v>843</v>
      </c>
      <c r="C392" s="5" t="s">
        <v>420</v>
      </c>
      <c r="D392" s="5" t="s">
        <v>426</v>
      </c>
      <c r="E392" s="10">
        <v>6398000</v>
      </c>
      <c r="F392" s="6">
        <v>7250000</v>
      </c>
      <c r="G392" s="6">
        <v>6398000</v>
      </c>
      <c r="H392" s="6">
        <v>170090000</v>
      </c>
      <c r="I392" s="6">
        <v>170425000</v>
      </c>
      <c r="J392" s="7">
        <f t="shared" si="12"/>
        <v>6915000</v>
      </c>
      <c r="K392" s="7">
        <f t="shared" si="13"/>
        <v>852000</v>
      </c>
    </row>
    <row r="393" spans="1:11">
      <c r="A393" s="4">
        <v>289</v>
      </c>
      <c r="B393" s="4">
        <v>581</v>
      </c>
      <c r="C393" s="5" t="s">
        <v>304</v>
      </c>
      <c r="D393" s="5" t="s">
        <v>311</v>
      </c>
      <c r="E393" s="10">
        <v>22290500</v>
      </c>
      <c r="F393" s="6">
        <v>23331500</v>
      </c>
      <c r="G393" s="6">
        <v>22290500</v>
      </c>
      <c r="H393" s="6">
        <v>515079500</v>
      </c>
      <c r="I393" s="6">
        <v>453425500</v>
      </c>
      <c r="J393" s="7">
        <f t="shared" si="12"/>
        <v>84985500</v>
      </c>
      <c r="K393" s="7">
        <f t="shared" si="13"/>
        <v>1041000</v>
      </c>
    </row>
    <row r="394" spans="1:11">
      <c r="A394" s="4">
        <v>358</v>
      </c>
      <c r="B394" s="4">
        <v>641</v>
      </c>
      <c r="C394" s="5" t="s">
        <v>387</v>
      </c>
      <c r="D394" s="5" t="s">
        <v>388</v>
      </c>
      <c r="E394" s="10">
        <v>20110000</v>
      </c>
      <c r="F394" s="6">
        <v>21205000</v>
      </c>
      <c r="G394" s="6">
        <v>20110000</v>
      </c>
      <c r="H394" s="6">
        <v>142208000</v>
      </c>
      <c r="I394" s="6">
        <v>137745000</v>
      </c>
      <c r="J394" s="7">
        <f t="shared" si="12"/>
        <v>25668000</v>
      </c>
      <c r="K394" s="7">
        <f t="shared" si="13"/>
        <v>1095000</v>
      </c>
    </row>
    <row r="395" spans="1:11">
      <c r="A395" s="4">
        <v>46</v>
      </c>
      <c r="B395" s="4">
        <v>725</v>
      </c>
      <c r="C395" s="5" t="s">
        <v>51</v>
      </c>
      <c r="D395" s="5" t="s">
        <v>52</v>
      </c>
      <c r="E395" s="10">
        <v>101020500</v>
      </c>
      <c r="F395" s="6">
        <v>102496500</v>
      </c>
      <c r="G395" s="6">
        <v>101020500</v>
      </c>
      <c r="H395" s="6">
        <v>887696900</v>
      </c>
      <c r="I395" s="6">
        <v>818175900</v>
      </c>
      <c r="J395" s="7">
        <f t="shared" si="12"/>
        <v>172017500</v>
      </c>
      <c r="K395" s="7">
        <f t="shared" si="13"/>
        <v>1476000</v>
      </c>
    </row>
    <row r="396" spans="1:11">
      <c r="A396" s="4">
        <v>76</v>
      </c>
      <c r="B396" s="4">
        <v>442</v>
      </c>
      <c r="C396" s="5" t="s">
        <v>83</v>
      </c>
      <c r="D396" s="5" t="s">
        <v>84</v>
      </c>
      <c r="E396" s="10">
        <v>74952000</v>
      </c>
      <c r="F396" s="6">
        <v>76602000</v>
      </c>
      <c r="G396" s="6">
        <v>74952000</v>
      </c>
      <c r="H396" s="6">
        <v>844273500</v>
      </c>
      <c r="I396" s="6">
        <v>791064500</v>
      </c>
      <c r="J396" s="7">
        <f t="shared" si="12"/>
        <v>129811000</v>
      </c>
      <c r="K396" s="7">
        <f t="shared" si="13"/>
        <v>1650000</v>
      </c>
    </row>
    <row r="397" spans="1:11">
      <c r="A397" s="4">
        <v>168</v>
      </c>
      <c r="B397" s="4">
        <v>501</v>
      </c>
      <c r="C397" s="5" t="s">
        <v>184</v>
      </c>
      <c r="D397" s="5" t="s">
        <v>185</v>
      </c>
      <c r="E397" s="10">
        <v>340192000</v>
      </c>
      <c r="F397" s="6">
        <v>341882000</v>
      </c>
      <c r="G397" s="6">
        <v>340192000</v>
      </c>
      <c r="H397" s="6">
        <v>1788917500</v>
      </c>
      <c r="I397" s="6">
        <v>1731940500</v>
      </c>
      <c r="J397" s="7">
        <f t="shared" si="12"/>
        <v>398859000</v>
      </c>
      <c r="K397" s="7">
        <f t="shared" si="13"/>
        <v>1690000</v>
      </c>
    </row>
    <row r="398" spans="1:11">
      <c r="A398" s="4">
        <v>277</v>
      </c>
      <c r="B398" s="4">
        <v>567</v>
      </c>
      <c r="C398" s="5" t="s">
        <v>291</v>
      </c>
      <c r="D398" s="5" t="s">
        <v>299</v>
      </c>
      <c r="E398" s="10">
        <v>5235000</v>
      </c>
      <c r="F398" s="6">
        <v>7395000</v>
      </c>
      <c r="G398" s="6">
        <v>5235000</v>
      </c>
      <c r="H398" s="6">
        <v>274390000</v>
      </c>
      <c r="I398" s="6">
        <v>270375000</v>
      </c>
      <c r="J398" s="7">
        <f t="shared" si="12"/>
        <v>11410000</v>
      </c>
      <c r="K398" s="7">
        <f t="shared" si="13"/>
        <v>2160000</v>
      </c>
    </row>
    <row r="399" spans="1:11">
      <c r="A399" s="4">
        <v>184</v>
      </c>
      <c r="B399" s="4">
        <v>483</v>
      </c>
      <c r="C399" s="5" t="s">
        <v>184</v>
      </c>
      <c r="D399" s="5" t="s">
        <v>201</v>
      </c>
      <c r="E399" s="10">
        <v>117682000</v>
      </c>
      <c r="F399" s="6">
        <v>120167000</v>
      </c>
      <c r="G399" s="6">
        <v>117682000</v>
      </c>
      <c r="H399" s="6">
        <v>1101304650</v>
      </c>
      <c r="I399" s="6">
        <v>1057867300</v>
      </c>
      <c r="J399" s="7">
        <f t="shared" si="12"/>
        <v>163604350</v>
      </c>
      <c r="K399" s="7">
        <f t="shared" si="13"/>
        <v>2485000</v>
      </c>
    </row>
    <row r="400" spans="1:11">
      <c r="A400" s="4">
        <v>147</v>
      </c>
      <c r="B400" s="4">
        <v>455</v>
      </c>
      <c r="C400" s="5" t="s">
        <v>150</v>
      </c>
      <c r="D400" s="5" t="s">
        <v>162</v>
      </c>
      <c r="E400" s="10">
        <v>85618000</v>
      </c>
      <c r="F400" s="6">
        <v>88257000</v>
      </c>
      <c r="G400" s="6">
        <v>85618000</v>
      </c>
      <c r="H400" s="6">
        <v>2162140000</v>
      </c>
      <c r="I400" s="6">
        <v>1997962000</v>
      </c>
      <c r="J400" s="7">
        <f t="shared" si="12"/>
        <v>252435000</v>
      </c>
      <c r="K400" s="7">
        <f t="shared" si="13"/>
        <v>2639000</v>
      </c>
    </row>
    <row r="401" spans="1:11">
      <c r="A401" s="4">
        <v>166</v>
      </c>
      <c r="B401" s="4">
        <v>413</v>
      </c>
      <c r="C401" s="5" t="s">
        <v>177</v>
      </c>
      <c r="D401" s="5" t="s">
        <v>182</v>
      </c>
      <c r="E401" s="10">
        <v>742177000</v>
      </c>
      <c r="F401" s="6">
        <v>744913000</v>
      </c>
      <c r="G401" s="6">
        <v>742402000</v>
      </c>
      <c r="H401" s="6">
        <v>4130672600</v>
      </c>
      <c r="I401" s="6">
        <v>4049313200</v>
      </c>
      <c r="J401" s="7">
        <f t="shared" si="12"/>
        <v>826272400</v>
      </c>
      <c r="K401" s="7">
        <f t="shared" si="13"/>
        <v>2736000</v>
      </c>
    </row>
    <row r="402" spans="1:11">
      <c r="A402" s="4">
        <v>189</v>
      </c>
      <c r="B402" s="4">
        <v>498</v>
      </c>
      <c r="C402" s="5" t="s">
        <v>184</v>
      </c>
      <c r="D402" s="5" t="s">
        <v>206</v>
      </c>
      <c r="E402" s="10">
        <v>17285000</v>
      </c>
      <c r="F402" s="6">
        <v>20300000</v>
      </c>
      <c r="G402" s="6">
        <v>17285000</v>
      </c>
      <c r="H402" s="6">
        <v>656051500</v>
      </c>
      <c r="I402" s="6">
        <v>598289500</v>
      </c>
      <c r="J402" s="7">
        <f t="shared" si="12"/>
        <v>78062000</v>
      </c>
      <c r="K402" s="7">
        <f t="shared" si="13"/>
        <v>3015000</v>
      </c>
    </row>
    <row r="403" spans="1:11">
      <c r="A403" s="4">
        <v>310</v>
      </c>
      <c r="B403" s="4">
        <v>840</v>
      </c>
      <c r="C403" s="5" t="s">
        <v>329</v>
      </c>
      <c r="D403" s="5" t="s">
        <v>335</v>
      </c>
      <c r="E403" s="10">
        <v>-2854000</v>
      </c>
      <c r="F403" s="6">
        <v>716000</v>
      </c>
      <c r="G403" s="6">
        <v>-2854000</v>
      </c>
      <c r="H403" s="6">
        <v>243540000</v>
      </c>
      <c r="I403" s="6">
        <v>239600000</v>
      </c>
      <c r="J403" s="7">
        <f t="shared" si="12"/>
        <v>4656000</v>
      </c>
      <c r="K403" s="7">
        <f t="shared" si="13"/>
        <v>3570000</v>
      </c>
    </row>
    <row r="404" spans="1:11">
      <c r="A404" s="4">
        <v>321</v>
      </c>
      <c r="B404" s="4">
        <v>706</v>
      </c>
      <c r="C404" s="5" t="s">
        <v>347</v>
      </c>
      <c r="D404" s="5" t="s">
        <v>348</v>
      </c>
      <c r="E404" s="10">
        <v>32849000</v>
      </c>
      <c r="F404" s="6">
        <v>36937000</v>
      </c>
      <c r="G404" s="6">
        <v>32849000</v>
      </c>
      <c r="H404" s="6">
        <v>549759000</v>
      </c>
      <c r="I404" s="6">
        <v>538279000</v>
      </c>
      <c r="J404" s="7">
        <f t="shared" si="12"/>
        <v>48417000</v>
      </c>
      <c r="K404" s="7">
        <f t="shared" si="13"/>
        <v>4088000</v>
      </c>
    </row>
    <row r="405" spans="1:11">
      <c r="A405" s="4">
        <v>67</v>
      </c>
      <c r="B405" s="4">
        <v>657</v>
      </c>
      <c r="C405" s="5" t="s">
        <v>70</v>
      </c>
      <c r="D405" s="5" t="s">
        <v>74</v>
      </c>
      <c r="E405" s="10">
        <v>32908000</v>
      </c>
      <c r="F405" s="6">
        <v>37012300</v>
      </c>
      <c r="G405" s="6">
        <v>32908000</v>
      </c>
      <c r="H405" s="6">
        <v>675493000</v>
      </c>
      <c r="I405" s="6">
        <v>554950200</v>
      </c>
      <c r="J405" s="7">
        <f t="shared" si="12"/>
        <v>157555100</v>
      </c>
      <c r="K405" s="7">
        <f t="shared" si="13"/>
        <v>4104300</v>
      </c>
    </row>
    <row r="406" spans="1:11">
      <c r="A406" s="4">
        <v>73</v>
      </c>
      <c r="B406" s="4">
        <v>665</v>
      </c>
      <c r="C406" s="5" t="s">
        <v>70</v>
      </c>
      <c r="D406" s="5" t="s">
        <v>80</v>
      </c>
      <c r="E406" s="10">
        <v>80416500</v>
      </c>
      <c r="F406" s="6">
        <v>84744500</v>
      </c>
      <c r="G406" s="6">
        <v>80416500</v>
      </c>
      <c r="H406" s="6">
        <v>841905888</v>
      </c>
      <c r="I406" s="6">
        <v>738696000</v>
      </c>
      <c r="J406" s="7">
        <f t="shared" si="12"/>
        <v>187954388</v>
      </c>
      <c r="K406" s="7">
        <f t="shared" si="13"/>
        <v>4328000</v>
      </c>
    </row>
    <row r="407" spans="1:11">
      <c r="A407" s="4">
        <v>338</v>
      </c>
      <c r="B407" s="4">
        <v>691</v>
      </c>
      <c r="C407" s="5" t="s">
        <v>358</v>
      </c>
      <c r="D407" s="5" t="s">
        <v>366</v>
      </c>
      <c r="E407" s="10">
        <v>107514000</v>
      </c>
      <c r="F407" s="6">
        <v>112314000</v>
      </c>
      <c r="G407" s="6">
        <v>107514000</v>
      </c>
      <c r="H407" s="6">
        <v>1108060000</v>
      </c>
      <c r="I407" s="6">
        <v>1059972000</v>
      </c>
      <c r="J407" s="7">
        <f t="shared" si="12"/>
        <v>160402000</v>
      </c>
      <c r="K407" s="7">
        <f t="shared" si="13"/>
        <v>4800000</v>
      </c>
    </row>
    <row r="408" spans="1:11">
      <c r="A408" s="4">
        <v>205</v>
      </c>
      <c r="B408" s="4">
        <v>519</v>
      </c>
      <c r="C408" s="5" t="s">
        <v>221</v>
      </c>
      <c r="D408" s="5" t="s">
        <v>223</v>
      </c>
      <c r="E408" s="10">
        <v>548125000</v>
      </c>
      <c r="F408" s="6">
        <v>555760000</v>
      </c>
      <c r="G408" s="6">
        <v>548125000</v>
      </c>
      <c r="H408" s="6">
        <v>4420652000</v>
      </c>
      <c r="I408" s="6">
        <v>4224071000</v>
      </c>
      <c r="J408" s="7">
        <f t="shared" si="12"/>
        <v>752341000</v>
      </c>
      <c r="K408" s="7">
        <f t="shared" si="13"/>
        <v>7635000</v>
      </c>
    </row>
    <row r="409" spans="1:11">
      <c r="A409" s="4">
        <v>1</v>
      </c>
      <c r="B409" s="4">
        <v>605</v>
      </c>
      <c r="C409" s="5" t="s">
        <v>4</v>
      </c>
      <c r="D409" s="5" t="s">
        <v>5</v>
      </c>
      <c r="E409" s="10">
        <v>60327500</v>
      </c>
      <c r="F409" s="6">
        <v>68742500</v>
      </c>
      <c r="G409" s="6">
        <v>60561000</v>
      </c>
      <c r="H409" s="6">
        <v>330788000</v>
      </c>
      <c r="I409" s="6">
        <v>288770000</v>
      </c>
      <c r="J409" s="7">
        <f t="shared" si="12"/>
        <v>110760500</v>
      </c>
      <c r="K409" s="7">
        <f t="shared" si="13"/>
        <v>8415000</v>
      </c>
    </row>
    <row r="410" spans="1:11">
      <c r="A410" s="4">
        <v>336</v>
      </c>
      <c r="B410" s="4">
        <v>692</v>
      </c>
      <c r="C410" s="5" t="s">
        <v>358</v>
      </c>
      <c r="D410" s="5" t="s">
        <v>364</v>
      </c>
      <c r="E410" s="10">
        <v>6503000</v>
      </c>
      <c r="F410" s="6">
        <v>16327000</v>
      </c>
      <c r="G410" s="6">
        <v>6503000</v>
      </c>
      <c r="H410" s="6">
        <v>371887500</v>
      </c>
      <c r="I410" s="6">
        <v>340064300</v>
      </c>
      <c r="J410" s="7">
        <f t="shared" si="12"/>
        <v>48150200</v>
      </c>
      <c r="K410" s="7">
        <f t="shared" si="13"/>
        <v>9824000</v>
      </c>
    </row>
    <row r="411" spans="1:11">
      <c r="A411" s="4">
        <v>132</v>
      </c>
      <c r="B411" s="4">
        <v>403</v>
      </c>
      <c r="C411" s="5" t="s">
        <v>144</v>
      </c>
      <c r="D411" s="5" t="s">
        <v>146</v>
      </c>
      <c r="E411" s="10">
        <v>316236200</v>
      </c>
      <c r="F411" s="6">
        <v>327146200</v>
      </c>
      <c r="G411" s="6">
        <v>327146200</v>
      </c>
      <c r="H411" s="6">
        <v>2812860900</v>
      </c>
      <c r="I411" s="6">
        <v>2568402100</v>
      </c>
      <c r="J411" s="7">
        <f t="shared" si="12"/>
        <v>571605000</v>
      </c>
      <c r="K411" s="7">
        <f t="shared" si="13"/>
        <v>10910000</v>
      </c>
    </row>
    <row r="412" spans="1:11">
      <c r="A412" s="4">
        <v>211</v>
      </c>
      <c r="B412" s="4">
        <v>529</v>
      </c>
      <c r="C412" s="5" t="s">
        <v>221</v>
      </c>
      <c r="D412" s="5" t="s">
        <v>229</v>
      </c>
      <c r="E412" s="10">
        <v>52360000</v>
      </c>
      <c r="F412" s="6">
        <v>64114000</v>
      </c>
      <c r="G412" s="6">
        <v>52360000</v>
      </c>
      <c r="H412" s="6">
        <v>2109268000</v>
      </c>
      <c r="I412" s="6">
        <v>1952274000</v>
      </c>
      <c r="J412" s="7">
        <f t="shared" si="12"/>
        <v>221108000</v>
      </c>
      <c r="K412" s="7">
        <f t="shared" si="13"/>
        <v>11754000</v>
      </c>
    </row>
    <row r="413" spans="1:11">
      <c r="A413" s="4">
        <v>179</v>
      </c>
      <c r="B413" s="4">
        <v>479</v>
      </c>
      <c r="C413" s="5" t="s">
        <v>184</v>
      </c>
      <c r="D413" s="5" t="s">
        <v>196</v>
      </c>
      <c r="E413" s="10">
        <v>128273500</v>
      </c>
      <c r="F413" s="6">
        <v>140773500</v>
      </c>
      <c r="G413" s="6">
        <v>128273500</v>
      </c>
      <c r="H413" s="6">
        <v>926862000</v>
      </c>
      <c r="I413" s="6">
        <v>943330500</v>
      </c>
      <c r="J413" s="7">
        <f t="shared" si="12"/>
        <v>124305000</v>
      </c>
      <c r="K413" s="7">
        <f t="shared" si="13"/>
        <v>12500000</v>
      </c>
    </row>
    <row r="414" spans="1:11">
      <c r="A414" s="4">
        <v>98</v>
      </c>
      <c r="B414" s="4">
        <v>739</v>
      </c>
      <c r="C414" s="5" t="s">
        <v>101</v>
      </c>
      <c r="D414" s="5" t="s">
        <v>108</v>
      </c>
      <c r="E414" s="10">
        <v>29587000</v>
      </c>
      <c r="F414" s="6">
        <v>44733000</v>
      </c>
      <c r="G414" s="6">
        <v>29587000</v>
      </c>
      <c r="H414" s="6">
        <v>1120488400</v>
      </c>
      <c r="I414" s="6">
        <v>1042970800</v>
      </c>
      <c r="J414" s="7">
        <f t="shared" si="12"/>
        <v>122250600</v>
      </c>
      <c r="K414" s="7">
        <f t="shared" si="13"/>
        <v>15146000</v>
      </c>
    </row>
    <row r="415" spans="1:11">
      <c r="A415" s="4">
        <v>206</v>
      </c>
      <c r="B415" s="4">
        <v>513</v>
      </c>
      <c r="C415" s="5" t="s">
        <v>221</v>
      </c>
      <c r="D415" s="5" t="s">
        <v>224</v>
      </c>
      <c r="E415" s="10">
        <v>289791600</v>
      </c>
      <c r="F415" s="6">
        <v>307711600</v>
      </c>
      <c r="G415" s="6">
        <v>290788600</v>
      </c>
      <c r="H415" s="6">
        <v>3824049500</v>
      </c>
      <c r="I415" s="6">
        <v>3559151500</v>
      </c>
      <c r="J415" s="7">
        <f t="shared" si="12"/>
        <v>572609600</v>
      </c>
      <c r="K415" s="7">
        <f t="shared" si="13"/>
        <v>17920000</v>
      </c>
    </row>
    <row r="416" spans="1:11">
      <c r="A416" s="4">
        <v>154</v>
      </c>
      <c r="B416" s="4">
        <v>457</v>
      </c>
      <c r="C416" s="5" t="s">
        <v>150</v>
      </c>
      <c r="D416" s="5" t="s">
        <v>169</v>
      </c>
      <c r="E416" s="10">
        <v>387054650</v>
      </c>
      <c r="F416" s="6">
        <v>405009650</v>
      </c>
      <c r="G416" s="6">
        <v>387054650</v>
      </c>
      <c r="H416" s="6">
        <v>4092675500</v>
      </c>
      <c r="I416" s="6">
        <v>3913300150</v>
      </c>
      <c r="J416" s="7">
        <f t="shared" si="12"/>
        <v>584385000</v>
      </c>
      <c r="K416" s="7">
        <f t="shared" si="13"/>
        <v>17955000</v>
      </c>
    </row>
    <row r="417" spans="1:11">
      <c r="A417" s="4">
        <v>195</v>
      </c>
      <c r="B417" s="4">
        <v>504</v>
      </c>
      <c r="C417" s="5" t="s">
        <v>184</v>
      </c>
      <c r="D417" s="5" t="s">
        <v>212</v>
      </c>
      <c r="E417" s="10">
        <v>40542000</v>
      </c>
      <c r="F417" s="6">
        <v>93759000</v>
      </c>
      <c r="G417" s="6">
        <v>93759000</v>
      </c>
      <c r="H417" s="6">
        <v>921676000</v>
      </c>
      <c r="I417" s="6">
        <v>809269000</v>
      </c>
      <c r="J417" s="7">
        <f t="shared" si="12"/>
        <v>206166000</v>
      </c>
      <c r="K417" s="7">
        <f t="shared" si="13"/>
        <v>53217000</v>
      </c>
    </row>
    <row r="418" spans="1:11">
      <c r="A418" s="4">
        <v>134</v>
      </c>
      <c r="B418" s="4">
        <v>405</v>
      </c>
      <c r="C418" s="5" t="s">
        <v>144</v>
      </c>
      <c r="D418" s="5" t="s">
        <v>148</v>
      </c>
      <c r="E418" s="10">
        <v>1361217750</v>
      </c>
      <c r="F418" s="6">
        <v>1803208750</v>
      </c>
      <c r="G418" s="6">
        <v>1361217750</v>
      </c>
      <c r="H418" s="6">
        <v>4502856001</v>
      </c>
      <c r="I418" s="6">
        <v>4454061101</v>
      </c>
      <c r="J418" s="7">
        <f t="shared" si="12"/>
        <v>1852003650</v>
      </c>
      <c r="K418" s="7">
        <f t="shared" si="13"/>
        <v>441991000</v>
      </c>
    </row>
    <row r="419" spans="1:11">
      <c r="A419" s="35" t="s">
        <v>450</v>
      </c>
      <c r="B419" s="35"/>
      <c r="C419" s="35"/>
      <c r="D419" s="35"/>
      <c r="E419" s="11"/>
      <c r="F419" s="8">
        <f>SUM(F7:F418)</f>
        <v>26591070297</v>
      </c>
      <c r="G419" s="8"/>
      <c r="H419" s="8">
        <f t="shared" ref="H419:J419" si="14">SUM(H7:H418)</f>
        <v>298419881008</v>
      </c>
      <c r="I419" s="8">
        <f t="shared" si="14"/>
        <v>281930717246</v>
      </c>
      <c r="J419" s="8">
        <f t="shared" si="14"/>
        <v>43080234059</v>
      </c>
      <c r="K419" s="5"/>
    </row>
  </sheetData>
  <sortState ref="A7:K418">
    <sortCondition ref="K7:K418"/>
  </sortState>
  <mergeCells count="1">
    <mergeCell ref="A419:D4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68"/>
  <sheetViews>
    <sheetView workbookViewId="0">
      <selection activeCell="N108" sqref="N108"/>
    </sheetView>
  </sheetViews>
  <sheetFormatPr defaultRowHeight="14.5"/>
  <cols>
    <col min="1" max="1" width="4" bestFit="1" customWidth="1"/>
    <col min="2" max="2" width="23.7265625" bestFit="1" customWidth="1"/>
    <col min="3" max="3" width="28" bestFit="1" customWidth="1"/>
    <col min="4" max="4" width="15.7265625" bestFit="1" customWidth="1"/>
    <col min="5" max="5" width="16.81640625" bestFit="1" customWidth="1"/>
    <col min="6" max="9" width="14.26953125" bestFit="1" customWidth="1"/>
    <col min="10" max="10" width="12.54296875" bestFit="1" customWidth="1"/>
    <col min="11" max="11" width="9.1796875" style="17"/>
  </cols>
  <sheetData>
    <row r="2" spans="1:15" ht="43.5">
      <c r="A2" s="12" t="s">
        <v>451</v>
      </c>
      <c r="B2" s="12" t="s">
        <v>1</v>
      </c>
      <c r="C2" s="12" t="s">
        <v>2</v>
      </c>
      <c r="D2" s="13" t="s">
        <v>455</v>
      </c>
      <c r="E2" s="14" t="s">
        <v>458</v>
      </c>
      <c r="F2" s="15" t="s">
        <v>456</v>
      </c>
      <c r="G2" s="14" t="s">
        <v>448</v>
      </c>
      <c r="H2" s="14" t="s">
        <v>449</v>
      </c>
      <c r="I2" s="14" t="s">
        <v>452</v>
      </c>
      <c r="J2" s="12" t="s">
        <v>457</v>
      </c>
      <c r="K2" s="20" t="s">
        <v>459</v>
      </c>
    </row>
    <row r="3" spans="1:15">
      <c r="A3" s="21">
        <v>1</v>
      </c>
      <c r="B3" s="22" t="s">
        <v>4</v>
      </c>
      <c r="C3" s="22" t="s">
        <v>5</v>
      </c>
      <c r="D3" s="23">
        <v>60327500</v>
      </c>
      <c r="E3" s="24">
        <v>68742500</v>
      </c>
      <c r="F3" s="24">
        <v>60561000</v>
      </c>
      <c r="G3" s="24">
        <v>330788000</v>
      </c>
      <c r="H3" s="24">
        <v>288770000</v>
      </c>
      <c r="I3" s="25">
        <f t="shared" ref="I3:I34" si="0">E3+G3-H3</f>
        <v>110760500</v>
      </c>
      <c r="J3" s="25">
        <f t="shared" ref="J3:J34" si="1">E3-D3</f>
        <v>8415000</v>
      </c>
      <c r="K3" s="26" t="s">
        <v>460</v>
      </c>
    </row>
    <row r="4" spans="1:15">
      <c r="A4" s="21">
        <v>2</v>
      </c>
      <c r="B4" s="22" t="s">
        <v>4</v>
      </c>
      <c r="C4" s="22" t="s">
        <v>8</v>
      </c>
      <c r="D4" s="23">
        <v>109027500</v>
      </c>
      <c r="E4" s="24">
        <v>97054500</v>
      </c>
      <c r="F4" s="24">
        <v>99104500</v>
      </c>
      <c r="G4" s="24">
        <v>520237500</v>
      </c>
      <c r="H4" s="24">
        <v>521800000</v>
      </c>
      <c r="I4" s="25">
        <f t="shared" si="0"/>
        <v>95492000</v>
      </c>
      <c r="J4" s="25">
        <f t="shared" si="1"/>
        <v>-11973000</v>
      </c>
      <c r="K4" s="26" t="s">
        <v>460</v>
      </c>
    </row>
    <row r="5" spans="1:15">
      <c r="A5" s="21">
        <v>3</v>
      </c>
      <c r="B5" s="22" t="s">
        <v>4</v>
      </c>
      <c r="C5" s="22" t="s">
        <v>9</v>
      </c>
      <c r="D5" s="23">
        <v>19985972</v>
      </c>
      <c r="E5" s="24">
        <v>17131000</v>
      </c>
      <c r="F5" s="24">
        <v>19985972</v>
      </c>
      <c r="G5" s="24">
        <v>307022500</v>
      </c>
      <c r="H5" s="24">
        <v>283728500</v>
      </c>
      <c r="I5" s="25">
        <f t="shared" si="0"/>
        <v>40425000</v>
      </c>
      <c r="J5" s="25">
        <f t="shared" si="1"/>
        <v>-2854972</v>
      </c>
      <c r="K5" s="26" t="s">
        <v>460</v>
      </c>
    </row>
    <row r="6" spans="1:15">
      <c r="A6" s="21">
        <v>4</v>
      </c>
      <c r="B6" s="22" t="s">
        <v>4</v>
      </c>
      <c r="C6" s="22" t="s">
        <v>14</v>
      </c>
      <c r="D6" s="23">
        <v>12770000</v>
      </c>
      <c r="E6" s="24">
        <v>9715000</v>
      </c>
      <c r="F6" s="24">
        <v>12770000</v>
      </c>
      <c r="G6" s="24">
        <v>274680000</v>
      </c>
      <c r="H6" s="24">
        <v>237450000</v>
      </c>
      <c r="I6" s="25">
        <f t="shared" si="0"/>
        <v>46945000</v>
      </c>
      <c r="J6" s="25">
        <f t="shared" si="1"/>
        <v>-3055000</v>
      </c>
      <c r="K6" s="26" t="s">
        <v>460</v>
      </c>
    </row>
    <row r="7" spans="1:15">
      <c r="A7" s="21">
        <v>5</v>
      </c>
      <c r="B7" s="22" t="s">
        <v>4</v>
      </c>
      <c r="C7" s="22" t="s">
        <v>15</v>
      </c>
      <c r="D7" s="23">
        <v>4325000</v>
      </c>
      <c r="E7" s="24">
        <v>3735000</v>
      </c>
      <c r="F7" s="24">
        <v>4325000</v>
      </c>
      <c r="G7" s="24">
        <v>80735800</v>
      </c>
      <c r="H7" s="24">
        <v>77580800</v>
      </c>
      <c r="I7" s="25">
        <f t="shared" si="0"/>
        <v>6890000</v>
      </c>
      <c r="J7" s="25">
        <f t="shared" si="1"/>
        <v>-590000</v>
      </c>
      <c r="K7" s="26" t="s">
        <v>460</v>
      </c>
      <c r="O7" s="18"/>
    </row>
    <row r="8" spans="1:15">
      <c r="A8" s="21">
        <v>6</v>
      </c>
      <c r="B8" s="22" t="s">
        <v>4</v>
      </c>
      <c r="C8" s="22" t="s">
        <v>16</v>
      </c>
      <c r="D8" s="23">
        <v>3336500</v>
      </c>
      <c r="E8" s="24">
        <v>3356500</v>
      </c>
      <c r="F8" s="24">
        <v>3336500</v>
      </c>
      <c r="G8" s="24">
        <v>54965000</v>
      </c>
      <c r="H8" s="24">
        <v>43965000</v>
      </c>
      <c r="I8" s="25">
        <f t="shared" si="0"/>
        <v>14356500</v>
      </c>
      <c r="J8" s="25">
        <f t="shared" si="1"/>
        <v>20000</v>
      </c>
      <c r="K8" s="26" t="s">
        <v>460</v>
      </c>
    </row>
    <row r="9" spans="1:15">
      <c r="A9" s="21">
        <v>7</v>
      </c>
      <c r="B9" s="22" t="s">
        <v>4</v>
      </c>
      <c r="C9" s="22" t="s">
        <v>18</v>
      </c>
      <c r="D9" s="23">
        <v>99244000</v>
      </c>
      <c r="E9" s="24">
        <v>67395000</v>
      </c>
      <c r="F9" s="24">
        <v>99244000</v>
      </c>
      <c r="G9" s="24">
        <v>283533000</v>
      </c>
      <c r="H9" s="24">
        <v>272308500</v>
      </c>
      <c r="I9" s="25">
        <f t="shared" si="0"/>
        <v>78619500</v>
      </c>
      <c r="J9" s="25">
        <f t="shared" si="1"/>
        <v>-31849000</v>
      </c>
      <c r="K9" s="26" t="s">
        <v>460</v>
      </c>
    </row>
    <row r="10" spans="1:15">
      <c r="A10" s="21">
        <v>8</v>
      </c>
      <c r="B10" s="22" t="s">
        <v>4</v>
      </c>
      <c r="C10" s="22" t="s">
        <v>21</v>
      </c>
      <c r="D10" s="23">
        <v>63109000</v>
      </c>
      <c r="E10" s="24">
        <v>52439000</v>
      </c>
      <c r="F10" s="24">
        <v>62149000</v>
      </c>
      <c r="G10" s="24">
        <v>357245096</v>
      </c>
      <c r="H10" s="24">
        <v>353147000</v>
      </c>
      <c r="I10" s="25">
        <f t="shared" si="0"/>
        <v>56537096</v>
      </c>
      <c r="J10" s="25">
        <f t="shared" si="1"/>
        <v>-10670000</v>
      </c>
      <c r="K10" s="26" t="s">
        <v>460</v>
      </c>
    </row>
    <row r="11" spans="1:15">
      <c r="A11" s="21">
        <v>9</v>
      </c>
      <c r="B11" s="22" t="s">
        <v>4</v>
      </c>
      <c r="C11" s="22" t="s">
        <v>22</v>
      </c>
      <c r="D11" s="23">
        <v>36843000</v>
      </c>
      <c r="E11" s="24">
        <v>36268000</v>
      </c>
      <c r="F11" s="24">
        <v>36843000</v>
      </c>
      <c r="G11" s="24">
        <v>174561000</v>
      </c>
      <c r="H11" s="24">
        <v>168383000</v>
      </c>
      <c r="I11" s="25">
        <f t="shared" si="0"/>
        <v>42446000</v>
      </c>
      <c r="J11" s="25">
        <f t="shared" si="1"/>
        <v>-575000</v>
      </c>
      <c r="K11" s="26" t="s">
        <v>460</v>
      </c>
    </row>
    <row r="12" spans="1:15">
      <c r="A12" s="21">
        <v>10</v>
      </c>
      <c r="B12" s="22" t="s">
        <v>4</v>
      </c>
      <c r="C12" s="22" t="s">
        <v>23</v>
      </c>
      <c r="D12" s="23">
        <v>59459000</v>
      </c>
      <c r="E12" s="24">
        <v>55314000</v>
      </c>
      <c r="F12" s="24">
        <v>59459000</v>
      </c>
      <c r="G12" s="24">
        <v>687219035</v>
      </c>
      <c r="H12" s="24">
        <v>638150500</v>
      </c>
      <c r="I12" s="25">
        <f t="shared" si="0"/>
        <v>104382535</v>
      </c>
      <c r="J12" s="25">
        <f t="shared" si="1"/>
        <v>-4145000</v>
      </c>
      <c r="K12" s="26" t="s">
        <v>460</v>
      </c>
    </row>
    <row r="13" spans="1:15">
      <c r="A13" s="21">
        <v>11</v>
      </c>
      <c r="B13" s="22" t="s">
        <v>4</v>
      </c>
      <c r="C13" s="22" t="s">
        <v>24</v>
      </c>
      <c r="D13" s="23">
        <v>12315000</v>
      </c>
      <c r="E13" s="24">
        <v>7805000</v>
      </c>
      <c r="F13" s="24">
        <v>12315000</v>
      </c>
      <c r="G13" s="24">
        <v>175576000</v>
      </c>
      <c r="H13" s="24">
        <v>149532000</v>
      </c>
      <c r="I13" s="25">
        <f t="shared" si="0"/>
        <v>33849000</v>
      </c>
      <c r="J13" s="25">
        <f t="shared" si="1"/>
        <v>-4510000</v>
      </c>
      <c r="K13" s="26" t="s">
        <v>460</v>
      </c>
    </row>
    <row r="14" spans="1:15">
      <c r="A14" s="21">
        <v>12</v>
      </c>
      <c r="B14" s="22" t="s">
        <v>4</v>
      </c>
      <c r="C14" s="22" t="s">
        <v>25</v>
      </c>
      <c r="D14" s="23">
        <v>4100000</v>
      </c>
      <c r="E14" s="24">
        <v>3955000</v>
      </c>
      <c r="F14" s="24">
        <v>4100000</v>
      </c>
      <c r="G14" s="24">
        <v>134415000</v>
      </c>
      <c r="H14" s="24">
        <v>103985000</v>
      </c>
      <c r="I14" s="25">
        <f t="shared" si="0"/>
        <v>34385000</v>
      </c>
      <c r="J14" s="25">
        <f t="shared" si="1"/>
        <v>-145000</v>
      </c>
      <c r="K14" s="26" t="s">
        <v>460</v>
      </c>
    </row>
    <row r="15" spans="1:15">
      <c r="A15" s="21">
        <v>13</v>
      </c>
      <c r="B15" s="22" t="s">
        <v>4</v>
      </c>
      <c r="C15" s="22" t="s">
        <v>26</v>
      </c>
      <c r="D15" s="23">
        <v>12120000</v>
      </c>
      <c r="E15" s="24">
        <v>11930000</v>
      </c>
      <c r="F15" s="24">
        <v>12120000</v>
      </c>
      <c r="G15" s="24">
        <v>166159590</v>
      </c>
      <c r="H15" s="24">
        <v>165816500</v>
      </c>
      <c r="I15" s="25">
        <f t="shared" si="0"/>
        <v>12273090</v>
      </c>
      <c r="J15" s="25">
        <f t="shared" si="1"/>
        <v>-190000</v>
      </c>
      <c r="K15" s="26" t="s">
        <v>460</v>
      </c>
    </row>
    <row r="16" spans="1:15">
      <c r="A16" s="21">
        <v>14</v>
      </c>
      <c r="B16" s="22" t="s">
        <v>28</v>
      </c>
      <c r="C16" s="22" t="s">
        <v>30</v>
      </c>
      <c r="D16" s="23">
        <v>19870000</v>
      </c>
      <c r="E16" s="24">
        <v>19700000</v>
      </c>
      <c r="F16" s="24">
        <v>19870000</v>
      </c>
      <c r="G16" s="24">
        <v>410837000</v>
      </c>
      <c r="H16" s="24">
        <v>374160000</v>
      </c>
      <c r="I16" s="25">
        <f t="shared" si="0"/>
        <v>56377000</v>
      </c>
      <c r="J16" s="25">
        <f t="shared" si="1"/>
        <v>-170000</v>
      </c>
      <c r="K16" s="26" t="s">
        <v>460</v>
      </c>
    </row>
    <row r="17" spans="1:11">
      <c r="A17" s="21">
        <v>15</v>
      </c>
      <c r="B17" s="22" t="s">
        <v>28</v>
      </c>
      <c r="C17" s="22" t="s">
        <v>36</v>
      </c>
      <c r="D17" s="23">
        <v>8939500</v>
      </c>
      <c r="E17" s="24">
        <v>8839500</v>
      </c>
      <c r="F17" s="24">
        <v>8939500</v>
      </c>
      <c r="G17" s="24">
        <v>170811460</v>
      </c>
      <c r="H17" s="24">
        <v>161065960</v>
      </c>
      <c r="I17" s="25">
        <f t="shared" si="0"/>
        <v>18585000</v>
      </c>
      <c r="J17" s="25">
        <f t="shared" si="1"/>
        <v>-100000</v>
      </c>
      <c r="K17" s="26" t="s">
        <v>460</v>
      </c>
    </row>
    <row r="18" spans="1:11">
      <c r="A18" s="21">
        <v>16</v>
      </c>
      <c r="B18" s="22" t="s">
        <v>28</v>
      </c>
      <c r="C18" s="22" t="s">
        <v>37</v>
      </c>
      <c r="D18" s="23">
        <v>780000</v>
      </c>
      <c r="E18" s="24">
        <v>830000</v>
      </c>
      <c r="F18" s="24">
        <v>780000</v>
      </c>
      <c r="G18" s="24">
        <v>50050900</v>
      </c>
      <c r="H18" s="24">
        <v>33151900</v>
      </c>
      <c r="I18" s="25">
        <f t="shared" si="0"/>
        <v>17729000</v>
      </c>
      <c r="J18" s="25">
        <f t="shared" si="1"/>
        <v>50000</v>
      </c>
      <c r="K18" s="26" t="s">
        <v>460</v>
      </c>
    </row>
    <row r="19" spans="1:11">
      <c r="A19" s="21">
        <v>17</v>
      </c>
      <c r="B19" s="22" t="s">
        <v>28</v>
      </c>
      <c r="C19" s="22" t="s">
        <v>38</v>
      </c>
      <c r="D19" s="23">
        <v>3760000</v>
      </c>
      <c r="E19" s="24">
        <v>3260000</v>
      </c>
      <c r="F19" s="24">
        <v>3760000</v>
      </c>
      <c r="G19" s="24">
        <v>77851000</v>
      </c>
      <c r="H19" s="24">
        <v>65130000</v>
      </c>
      <c r="I19" s="25">
        <f t="shared" si="0"/>
        <v>15981000</v>
      </c>
      <c r="J19" s="25">
        <f t="shared" si="1"/>
        <v>-500000</v>
      </c>
      <c r="K19" s="26" t="s">
        <v>460</v>
      </c>
    </row>
    <row r="20" spans="1:11">
      <c r="A20" s="21">
        <v>18</v>
      </c>
      <c r="B20" s="22" t="s">
        <v>28</v>
      </c>
      <c r="C20" s="22" t="s">
        <v>40</v>
      </c>
      <c r="D20" s="23">
        <v>151138000</v>
      </c>
      <c r="E20" s="24">
        <v>128655000</v>
      </c>
      <c r="F20" s="24">
        <v>151138000</v>
      </c>
      <c r="G20" s="24">
        <v>1871848300</v>
      </c>
      <c r="H20" s="24">
        <v>1744192200</v>
      </c>
      <c r="I20" s="25">
        <f t="shared" si="0"/>
        <v>256311100</v>
      </c>
      <c r="J20" s="25">
        <f t="shared" si="1"/>
        <v>-22483000</v>
      </c>
      <c r="K20" s="26" t="s">
        <v>460</v>
      </c>
    </row>
    <row r="21" spans="1:11">
      <c r="A21" s="21">
        <v>19</v>
      </c>
      <c r="B21" s="22" t="s">
        <v>28</v>
      </c>
      <c r="C21" s="22" t="s">
        <v>42</v>
      </c>
      <c r="D21" s="23">
        <v>14700000</v>
      </c>
      <c r="E21" s="24">
        <v>14590000</v>
      </c>
      <c r="F21" s="24">
        <v>14700000</v>
      </c>
      <c r="G21" s="24">
        <v>652853500</v>
      </c>
      <c r="H21" s="24">
        <v>599690000</v>
      </c>
      <c r="I21" s="25">
        <f t="shared" si="0"/>
        <v>67753500</v>
      </c>
      <c r="J21" s="25">
        <f t="shared" si="1"/>
        <v>-110000</v>
      </c>
      <c r="K21" s="26" t="s">
        <v>460</v>
      </c>
    </row>
    <row r="22" spans="1:11">
      <c r="A22" s="21">
        <v>20</v>
      </c>
      <c r="B22" s="22" t="s">
        <v>28</v>
      </c>
      <c r="C22" s="22" t="s">
        <v>44</v>
      </c>
      <c r="D22" s="23">
        <v>175009000</v>
      </c>
      <c r="E22" s="24">
        <v>175529000</v>
      </c>
      <c r="F22" s="24">
        <v>175009000</v>
      </c>
      <c r="G22" s="24">
        <v>975660000</v>
      </c>
      <c r="H22" s="24">
        <v>899994000</v>
      </c>
      <c r="I22" s="25">
        <f t="shared" si="0"/>
        <v>251195000</v>
      </c>
      <c r="J22" s="25">
        <f t="shared" si="1"/>
        <v>520000</v>
      </c>
      <c r="K22" s="26" t="s">
        <v>460</v>
      </c>
    </row>
    <row r="23" spans="1:11">
      <c r="A23" s="21">
        <v>21</v>
      </c>
      <c r="B23" s="22" t="s">
        <v>28</v>
      </c>
      <c r="C23" s="22" t="s">
        <v>45</v>
      </c>
      <c r="D23" s="23">
        <v>47595000</v>
      </c>
      <c r="E23" s="24">
        <v>47235000</v>
      </c>
      <c r="F23" s="24">
        <v>47595000</v>
      </c>
      <c r="G23" s="24">
        <v>1607619000</v>
      </c>
      <c r="H23" s="24">
        <v>1506722500</v>
      </c>
      <c r="I23" s="25">
        <f t="shared" si="0"/>
        <v>148131500</v>
      </c>
      <c r="J23" s="25">
        <f t="shared" si="1"/>
        <v>-360000</v>
      </c>
      <c r="K23" s="26" t="s">
        <v>460</v>
      </c>
    </row>
    <row r="24" spans="1:11">
      <c r="A24" s="21">
        <v>22</v>
      </c>
      <c r="B24" s="22" t="s">
        <v>28</v>
      </c>
      <c r="C24" s="22" t="s">
        <v>46</v>
      </c>
      <c r="D24" s="23">
        <v>460000</v>
      </c>
      <c r="E24" s="24">
        <v>340000</v>
      </c>
      <c r="F24" s="24">
        <v>460000</v>
      </c>
      <c r="G24" s="24">
        <v>15820000</v>
      </c>
      <c r="H24" s="24">
        <v>15265000</v>
      </c>
      <c r="I24" s="25">
        <f t="shared" si="0"/>
        <v>895000</v>
      </c>
      <c r="J24" s="25">
        <f t="shared" si="1"/>
        <v>-120000</v>
      </c>
      <c r="K24" s="26" t="s">
        <v>460</v>
      </c>
    </row>
    <row r="25" spans="1:11">
      <c r="A25" s="21">
        <v>23</v>
      </c>
      <c r="B25" s="22" t="s">
        <v>28</v>
      </c>
      <c r="C25" s="22" t="s">
        <v>50</v>
      </c>
      <c r="D25" s="23">
        <v>16305000</v>
      </c>
      <c r="E25" s="24">
        <v>16255000</v>
      </c>
      <c r="F25" s="24">
        <v>16305000</v>
      </c>
      <c r="G25" s="24">
        <v>706885000</v>
      </c>
      <c r="H25" s="24">
        <v>658360000</v>
      </c>
      <c r="I25" s="25">
        <f t="shared" si="0"/>
        <v>64780000</v>
      </c>
      <c r="J25" s="25">
        <f t="shared" si="1"/>
        <v>-50000</v>
      </c>
      <c r="K25" s="26" t="s">
        <v>460</v>
      </c>
    </row>
    <row r="26" spans="1:11">
      <c r="A26" s="21">
        <v>24</v>
      </c>
      <c r="B26" s="22" t="s">
        <v>51</v>
      </c>
      <c r="C26" s="22" t="s">
        <v>52</v>
      </c>
      <c r="D26" s="23">
        <v>101020500</v>
      </c>
      <c r="E26" s="24">
        <v>102496500</v>
      </c>
      <c r="F26" s="24">
        <v>101020500</v>
      </c>
      <c r="G26" s="24">
        <v>887696900</v>
      </c>
      <c r="H26" s="24">
        <v>818175900</v>
      </c>
      <c r="I26" s="25">
        <f t="shared" si="0"/>
        <v>172017500</v>
      </c>
      <c r="J26" s="25">
        <f t="shared" si="1"/>
        <v>1476000</v>
      </c>
      <c r="K26" s="26" t="s">
        <v>460</v>
      </c>
    </row>
    <row r="27" spans="1:11">
      <c r="A27" s="21">
        <v>25</v>
      </c>
      <c r="B27" s="22" t="s">
        <v>51</v>
      </c>
      <c r="C27" s="22" t="s">
        <v>56</v>
      </c>
      <c r="D27" s="23">
        <v>1960000</v>
      </c>
      <c r="E27" s="24">
        <v>1885000</v>
      </c>
      <c r="F27" s="24">
        <v>1960000</v>
      </c>
      <c r="G27" s="24">
        <v>99745000</v>
      </c>
      <c r="H27" s="24">
        <v>91674000</v>
      </c>
      <c r="I27" s="25">
        <f t="shared" si="0"/>
        <v>9956000</v>
      </c>
      <c r="J27" s="25">
        <f t="shared" si="1"/>
        <v>-75000</v>
      </c>
      <c r="K27" s="26" t="s">
        <v>460</v>
      </c>
    </row>
    <row r="28" spans="1:11">
      <c r="A28" s="21">
        <v>26</v>
      </c>
      <c r="B28" s="22" t="s">
        <v>51</v>
      </c>
      <c r="C28" s="22" t="s">
        <v>57</v>
      </c>
      <c r="D28" s="23">
        <v>3905500</v>
      </c>
      <c r="E28" s="24">
        <v>3805500</v>
      </c>
      <c r="F28" s="24">
        <v>3905500</v>
      </c>
      <c r="G28" s="24">
        <v>77542500</v>
      </c>
      <c r="H28" s="24">
        <v>68359500</v>
      </c>
      <c r="I28" s="25">
        <f t="shared" si="0"/>
        <v>12988500</v>
      </c>
      <c r="J28" s="25">
        <f t="shared" si="1"/>
        <v>-100000</v>
      </c>
      <c r="K28" s="26" t="s">
        <v>460</v>
      </c>
    </row>
    <row r="29" spans="1:11">
      <c r="A29" s="21">
        <v>27</v>
      </c>
      <c r="B29" s="22" t="s">
        <v>51</v>
      </c>
      <c r="C29" s="22" t="s">
        <v>64</v>
      </c>
      <c r="D29" s="23">
        <v>35960000</v>
      </c>
      <c r="E29" s="24">
        <v>35950000</v>
      </c>
      <c r="F29" s="24">
        <v>35770000</v>
      </c>
      <c r="G29" s="24">
        <v>222994000</v>
      </c>
      <c r="H29" s="24">
        <v>218757000</v>
      </c>
      <c r="I29" s="25">
        <f t="shared" si="0"/>
        <v>40187000</v>
      </c>
      <c r="J29" s="25">
        <f t="shared" si="1"/>
        <v>-10000</v>
      </c>
      <c r="K29" s="26" t="s">
        <v>460</v>
      </c>
    </row>
    <row r="30" spans="1:11">
      <c r="A30" s="21">
        <v>28</v>
      </c>
      <c r="B30" s="22" t="s">
        <v>51</v>
      </c>
      <c r="C30" s="22" t="s">
        <v>65</v>
      </c>
      <c r="D30" s="23">
        <v>33545000</v>
      </c>
      <c r="E30" s="24">
        <v>33525000</v>
      </c>
      <c r="F30" s="24">
        <v>33545000</v>
      </c>
      <c r="G30" s="24">
        <v>111285000</v>
      </c>
      <c r="H30" s="24">
        <v>111185000</v>
      </c>
      <c r="I30" s="25">
        <f t="shared" si="0"/>
        <v>33625000</v>
      </c>
      <c r="J30" s="25">
        <f t="shared" si="1"/>
        <v>-20000</v>
      </c>
      <c r="K30" s="26" t="s">
        <v>460</v>
      </c>
    </row>
    <row r="31" spans="1:11">
      <c r="A31" s="21">
        <v>29</v>
      </c>
      <c r="B31" s="22" t="s">
        <v>51</v>
      </c>
      <c r="C31" s="22" t="s">
        <v>67</v>
      </c>
      <c r="D31" s="23">
        <v>1565000</v>
      </c>
      <c r="E31" s="24">
        <v>1570000</v>
      </c>
      <c r="F31" s="24">
        <v>1565000</v>
      </c>
      <c r="G31" s="24">
        <v>48550000</v>
      </c>
      <c r="H31" s="24">
        <v>44100000</v>
      </c>
      <c r="I31" s="25">
        <f t="shared" si="0"/>
        <v>6020000</v>
      </c>
      <c r="J31" s="25">
        <f t="shared" si="1"/>
        <v>5000</v>
      </c>
      <c r="K31" s="26" t="s">
        <v>460</v>
      </c>
    </row>
    <row r="32" spans="1:11">
      <c r="A32" s="21">
        <v>30</v>
      </c>
      <c r="B32" s="22" t="s">
        <v>70</v>
      </c>
      <c r="C32" s="22" t="s">
        <v>71</v>
      </c>
      <c r="D32" s="23">
        <v>182008050</v>
      </c>
      <c r="E32" s="24">
        <v>182133050</v>
      </c>
      <c r="F32" s="24">
        <v>182008050</v>
      </c>
      <c r="G32" s="24">
        <v>1097898900</v>
      </c>
      <c r="H32" s="24">
        <v>1012113000</v>
      </c>
      <c r="I32" s="25">
        <f t="shared" si="0"/>
        <v>267918950</v>
      </c>
      <c r="J32" s="25">
        <f t="shared" si="1"/>
        <v>125000</v>
      </c>
      <c r="K32" s="26" t="s">
        <v>460</v>
      </c>
    </row>
    <row r="33" spans="1:11">
      <c r="A33" s="21">
        <v>31</v>
      </c>
      <c r="B33" s="22" t="s">
        <v>70</v>
      </c>
      <c r="C33" s="22" t="s">
        <v>72</v>
      </c>
      <c r="D33" s="23">
        <v>41988000</v>
      </c>
      <c r="E33" s="24">
        <v>42303000</v>
      </c>
      <c r="F33" s="24">
        <v>41988000</v>
      </c>
      <c r="G33" s="24">
        <v>294265000</v>
      </c>
      <c r="H33" s="24">
        <v>293628000</v>
      </c>
      <c r="I33" s="25">
        <f t="shared" si="0"/>
        <v>42940000</v>
      </c>
      <c r="J33" s="25">
        <f t="shared" si="1"/>
        <v>315000</v>
      </c>
      <c r="K33" s="26" t="s">
        <v>460</v>
      </c>
    </row>
    <row r="34" spans="1:11">
      <c r="A34" s="21">
        <v>32</v>
      </c>
      <c r="B34" s="22" t="s">
        <v>70</v>
      </c>
      <c r="C34" s="22" t="s">
        <v>74</v>
      </c>
      <c r="D34" s="23">
        <v>32908000</v>
      </c>
      <c r="E34" s="24">
        <v>37012300</v>
      </c>
      <c r="F34" s="24">
        <v>32908000</v>
      </c>
      <c r="G34" s="24">
        <v>675493000</v>
      </c>
      <c r="H34" s="24">
        <v>554950200</v>
      </c>
      <c r="I34" s="25">
        <f t="shared" si="0"/>
        <v>157555100</v>
      </c>
      <c r="J34" s="25">
        <f t="shared" si="1"/>
        <v>4104300</v>
      </c>
      <c r="K34" s="26" t="s">
        <v>460</v>
      </c>
    </row>
    <row r="35" spans="1:11">
      <c r="A35" s="21">
        <v>33</v>
      </c>
      <c r="B35" s="22" t="s">
        <v>70</v>
      </c>
      <c r="C35" s="22" t="s">
        <v>77</v>
      </c>
      <c r="D35" s="23">
        <v>51830500</v>
      </c>
      <c r="E35" s="24">
        <v>51755500</v>
      </c>
      <c r="F35" s="24">
        <v>51830500</v>
      </c>
      <c r="G35" s="24">
        <v>738200000</v>
      </c>
      <c r="H35" s="24">
        <v>708336000</v>
      </c>
      <c r="I35" s="25">
        <f t="shared" ref="I35:I66" si="2">E35+G35-H35</f>
        <v>81619500</v>
      </c>
      <c r="J35" s="25">
        <f t="shared" ref="J35:J66" si="3">E35-D35</f>
        <v>-75000</v>
      </c>
      <c r="K35" s="26" t="s">
        <v>460</v>
      </c>
    </row>
    <row r="36" spans="1:11">
      <c r="A36" s="21">
        <v>34</v>
      </c>
      <c r="B36" s="22" t="s">
        <v>70</v>
      </c>
      <c r="C36" s="22" t="s">
        <v>80</v>
      </c>
      <c r="D36" s="23">
        <v>80416500</v>
      </c>
      <c r="E36" s="24">
        <v>84744500</v>
      </c>
      <c r="F36" s="24">
        <v>80416500</v>
      </c>
      <c r="G36" s="24">
        <v>841905888</v>
      </c>
      <c r="H36" s="24">
        <v>738696000</v>
      </c>
      <c r="I36" s="25">
        <f t="shared" si="2"/>
        <v>187954388</v>
      </c>
      <c r="J36" s="25">
        <f t="shared" si="3"/>
        <v>4328000</v>
      </c>
      <c r="K36" s="26" t="s">
        <v>460</v>
      </c>
    </row>
    <row r="37" spans="1:11">
      <c r="A37" s="21">
        <v>35</v>
      </c>
      <c r="B37" s="22" t="s">
        <v>83</v>
      </c>
      <c r="C37" s="22" t="s">
        <v>84</v>
      </c>
      <c r="D37" s="23">
        <v>74952000</v>
      </c>
      <c r="E37" s="24">
        <v>76602000</v>
      </c>
      <c r="F37" s="24">
        <v>74952000</v>
      </c>
      <c r="G37" s="24">
        <v>844273500</v>
      </c>
      <c r="H37" s="24">
        <v>791064500</v>
      </c>
      <c r="I37" s="25">
        <f t="shared" si="2"/>
        <v>129811000</v>
      </c>
      <c r="J37" s="25">
        <f t="shared" si="3"/>
        <v>1650000</v>
      </c>
      <c r="K37" s="26" t="s">
        <v>460</v>
      </c>
    </row>
    <row r="38" spans="1:11">
      <c r="A38" s="21">
        <v>36</v>
      </c>
      <c r="B38" s="22" t="s">
        <v>83</v>
      </c>
      <c r="C38" s="22" t="s">
        <v>85</v>
      </c>
      <c r="D38" s="23">
        <v>8445000</v>
      </c>
      <c r="E38" s="24">
        <v>8525000</v>
      </c>
      <c r="F38" s="24">
        <v>8445000</v>
      </c>
      <c r="G38" s="24">
        <v>290555000</v>
      </c>
      <c r="H38" s="24">
        <v>269173500</v>
      </c>
      <c r="I38" s="25">
        <f t="shared" si="2"/>
        <v>29906500</v>
      </c>
      <c r="J38" s="25">
        <f t="shared" si="3"/>
        <v>80000</v>
      </c>
      <c r="K38" s="26" t="s">
        <v>460</v>
      </c>
    </row>
    <row r="39" spans="1:11">
      <c r="A39" s="21">
        <v>37</v>
      </c>
      <c r="B39" s="22" t="s">
        <v>83</v>
      </c>
      <c r="C39" s="22" t="s">
        <v>87</v>
      </c>
      <c r="D39" s="23">
        <v>9225000</v>
      </c>
      <c r="E39" s="24">
        <v>9040000</v>
      </c>
      <c r="F39" s="24">
        <v>9225000</v>
      </c>
      <c r="G39" s="24">
        <v>341329000</v>
      </c>
      <c r="H39" s="24">
        <v>314797000</v>
      </c>
      <c r="I39" s="25">
        <f t="shared" si="2"/>
        <v>35572000</v>
      </c>
      <c r="J39" s="25">
        <f t="shared" si="3"/>
        <v>-185000</v>
      </c>
      <c r="K39" s="26" t="s">
        <v>460</v>
      </c>
    </row>
    <row r="40" spans="1:11">
      <c r="A40" s="21">
        <v>38</v>
      </c>
      <c r="B40" s="22" t="s">
        <v>83</v>
      </c>
      <c r="C40" s="22" t="s">
        <v>88</v>
      </c>
      <c r="D40" s="23">
        <v>23615000</v>
      </c>
      <c r="E40" s="24">
        <v>15415000</v>
      </c>
      <c r="F40" s="24">
        <v>23615000</v>
      </c>
      <c r="G40" s="24">
        <v>265607000</v>
      </c>
      <c r="H40" s="24">
        <v>243373500</v>
      </c>
      <c r="I40" s="25">
        <f t="shared" si="2"/>
        <v>37648500</v>
      </c>
      <c r="J40" s="25">
        <f t="shared" si="3"/>
        <v>-8200000</v>
      </c>
      <c r="K40" s="26" t="s">
        <v>460</v>
      </c>
    </row>
    <row r="41" spans="1:11">
      <c r="A41" s="21">
        <v>39</v>
      </c>
      <c r="B41" s="22" t="s">
        <v>83</v>
      </c>
      <c r="C41" s="22" t="s">
        <v>93</v>
      </c>
      <c r="D41" s="23">
        <v>40360000</v>
      </c>
      <c r="E41" s="24">
        <v>8605000</v>
      </c>
      <c r="F41" s="24">
        <v>40360000</v>
      </c>
      <c r="G41" s="24">
        <v>381450000</v>
      </c>
      <c r="H41" s="24">
        <v>350745000</v>
      </c>
      <c r="I41" s="25">
        <f t="shared" si="2"/>
        <v>39310000</v>
      </c>
      <c r="J41" s="25">
        <f t="shared" si="3"/>
        <v>-31755000</v>
      </c>
      <c r="K41" s="26" t="s">
        <v>460</v>
      </c>
    </row>
    <row r="42" spans="1:11">
      <c r="A42" s="21">
        <v>40</v>
      </c>
      <c r="B42" s="22" t="s">
        <v>94</v>
      </c>
      <c r="C42" s="22" t="s">
        <v>98</v>
      </c>
      <c r="D42" s="23">
        <v>211000</v>
      </c>
      <c r="E42" s="24">
        <v>0</v>
      </c>
      <c r="F42" s="24">
        <v>211000</v>
      </c>
      <c r="G42" s="24">
        <v>86792000</v>
      </c>
      <c r="H42" s="24">
        <v>85370000</v>
      </c>
      <c r="I42" s="25">
        <f t="shared" si="2"/>
        <v>1422000</v>
      </c>
      <c r="J42" s="25">
        <f t="shared" si="3"/>
        <v>-211000</v>
      </c>
      <c r="K42" s="26" t="s">
        <v>460</v>
      </c>
    </row>
    <row r="43" spans="1:11">
      <c r="A43" s="21">
        <v>41</v>
      </c>
      <c r="B43" s="22" t="s">
        <v>101</v>
      </c>
      <c r="C43" s="22" t="s">
        <v>102</v>
      </c>
      <c r="D43" s="23">
        <v>223531000</v>
      </c>
      <c r="E43" s="24">
        <v>223451000</v>
      </c>
      <c r="F43" s="24">
        <v>223451000</v>
      </c>
      <c r="G43" s="24">
        <v>1842091500</v>
      </c>
      <c r="H43" s="24">
        <v>1727732500</v>
      </c>
      <c r="I43" s="25">
        <f t="shared" si="2"/>
        <v>337810000</v>
      </c>
      <c r="J43" s="25">
        <f t="shared" si="3"/>
        <v>-80000</v>
      </c>
      <c r="K43" s="26" t="s">
        <v>460</v>
      </c>
    </row>
    <row r="44" spans="1:11">
      <c r="A44" s="21">
        <v>42</v>
      </c>
      <c r="B44" s="22" t="s">
        <v>101</v>
      </c>
      <c r="C44" s="22" t="s">
        <v>103</v>
      </c>
      <c r="D44" s="23">
        <v>47216000</v>
      </c>
      <c r="E44" s="24">
        <v>46367000</v>
      </c>
      <c r="F44" s="24">
        <v>47216000</v>
      </c>
      <c r="G44" s="24">
        <v>584798500</v>
      </c>
      <c r="H44" s="24">
        <v>565206000</v>
      </c>
      <c r="I44" s="25">
        <f t="shared" si="2"/>
        <v>65959500</v>
      </c>
      <c r="J44" s="25">
        <f t="shared" si="3"/>
        <v>-849000</v>
      </c>
      <c r="K44" s="26" t="s">
        <v>460</v>
      </c>
    </row>
    <row r="45" spans="1:11">
      <c r="A45" s="21">
        <v>43</v>
      </c>
      <c r="B45" s="22" t="s">
        <v>101</v>
      </c>
      <c r="C45" s="22" t="s">
        <v>104</v>
      </c>
      <c r="D45" s="23">
        <v>71516000</v>
      </c>
      <c r="E45" s="24">
        <v>71986000</v>
      </c>
      <c r="F45" s="24">
        <v>71516000</v>
      </c>
      <c r="G45" s="24">
        <v>1344924500</v>
      </c>
      <c r="H45" s="24">
        <v>1293846500</v>
      </c>
      <c r="I45" s="25">
        <f t="shared" si="2"/>
        <v>123064000</v>
      </c>
      <c r="J45" s="25">
        <f t="shared" si="3"/>
        <v>470000</v>
      </c>
      <c r="K45" s="26" t="s">
        <v>460</v>
      </c>
    </row>
    <row r="46" spans="1:11">
      <c r="A46" s="21">
        <v>44</v>
      </c>
      <c r="B46" s="22" t="s">
        <v>101</v>
      </c>
      <c r="C46" s="22" t="s">
        <v>107</v>
      </c>
      <c r="D46" s="23">
        <v>14069500</v>
      </c>
      <c r="E46" s="24">
        <v>14139500</v>
      </c>
      <c r="F46" s="24">
        <v>14069500</v>
      </c>
      <c r="G46" s="24">
        <v>355051500</v>
      </c>
      <c r="H46" s="24">
        <v>343206500</v>
      </c>
      <c r="I46" s="25">
        <f t="shared" si="2"/>
        <v>25984500</v>
      </c>
      <c r="J46" s="25">
        <f t="shared" si="3"/>
        <v>70000</v>
      </c>
      <c r="K46" s="26" t="s">
        <v>460</v>
      </c>
    </row>
    <row r="47" spans="1:11">
      <c r="A47" s="21">
        <v>45</v>
      </c>
      <c r="B47" s="22" t="s">
        <v>101</v>
      </c>
      <c r="C47" s="22" t="s">
        <v>108</v>
      </c>
      <c r="D47" s="23">
        <v>29587000</v>
      </c>
      <c r="E47" s="24">
        <v>44733000</v>
      </c>
      <c r="F47" s="24">
        <v>29587000</v>
      </c>
      <c r="G47" s="24">
        <v>1120488400</v>
      </c>
      <c r="H47" s="24">
        <v>1042970800</v>
      </c>
      <c r="I47" s="25">
        <f t="shared" si="2"/>
        <v>122250600</v>
      </c>
      <c r="J47" s="25">
        <f t="shared" si="3"/>
        <v>15146000</v>
      </c>
      <c r="K47" s="26" t="s">
        <v>460</v>
      </c>
    </row>
    <row r="48" spans="1:11">
      <c r="A48" s="21">
        <v>46</v>
      </c>
      <c r="B48" s="22" t="s">
        <v>101</v>
      </c>
      <c r="C48" s="22" t="s">
        <v>109</v>
      </c>
      <c r="D48" s="23">
        <v>18646000</v>
      </c>
      <c r="E48" s="24">
        <v>18796000</v>
      </c>
      <c r="F48" s="24">
        <v>18646000</v>
      </c>
      <c r="G48" s="24">
        <v>744875500</v>
      </c>
      <c r="H48" s="24">
        <v>714686500</v>
      </c>
      <c r="I48" s="25">
        <f t="shared" si="2"/>
        <v>48985000</v>
      </c>
      <c r="J48" s="25">
        <f t="shared" si="3"/>
        <v>150000</v>
      </c>
      <c r="K48" s="26" t="s">
        <v>460</v>
      </c>
    </row>
    <row r="49" spans="1:11">
      <c r="A49" s="21">
        <v>47</v>
      </c>
      <c r="B49" s="22" t="s">
        <v>101</v>
      </c>
      <c r="C49" s="22" t="s">
        <v>110</v>
      </c>
      <c r="D49" s="23">
        <v>34317000</v>
      </c>
      <c r="E49" s="24">
        <v>34167000</v>
      </c>
      <c r="F49" s="24">
        <v>34317000</v>
      </c>
      <c r="G49" s="24">
        <v>679183500</v>
      </c>
      <c r="H49" s="24">
        <v>640484500</v>
      </c>
      <c r="I49" s="25">
        <f t="shared" si="2"/>
        <v>72866000</v>
      </c>
      <c r="J49" s="25">
        <f t="shared" si="3"/>
        <v>-150000</v>
      </c>
      <c r="K49" s="26" t="s">
        <v>460</v>
      </c>
    </row>
    <row r="50" spans="1:11">
      <c r="A50" s="21">
        <v>48</v>
      </c>
      <c r="B50" s="22" t="s">
        <v>114</v>
      </c>
      <c r="C50" s="22" t="s">
        <v>118</v>
      </c>
      <c r="D50" s="23">
        <v>6776000</v>
      </c>
      <c r="E50" s="24">
        <v>6626000</v>
      </c>
      <c r="F50" s="24">
        <v>6776000</v>
      </c>
      <c r="G50" s="24">
        <v>226677000</v>
      </c>
      <c r="H50" s="24">
        <v>218271000</v>
      </c>
      <c r="I50" s="25">
        <f t="shared" si="2"/>
        <v>15032000</v>
      </c>
      <c r="J50" s="25">
        <f t="shared" si="3"/>
        <v>-150000</v>
      </c>
      <c r="K50" s="26" t="s">
        <v>460</v>
      </c>
    </row>
    <row r="51" spans="1:11">
      <c r="A51" s="21">
        <v>49</v>
      </c>
      <c r="B51" s="22" t="s">
        <v>119</v>
      </c>
      <c r="C51" s="22" t="s">
        <v>122</v>
      </c>
      <c r="D51" s="23">
        <v>7301500</v>
      </c>
      <c r="E51" s="24">
        <v>7251500</v>
      </c>
      <c r="F51" s="24">
        <v>7301500</v>
      </c>
      <c r="G51" s="24">
        <v>164537500</v>
      </c>
      <c r="H51" s="24">
        <v>155455500</v>
      </c>
      <c r="I51" s="25">
        <f t="shared" si="2"/>
        <v>16333500</v>
      </c>
      <c r="J51" s="25">
        <f t="shared" si="3"/>
        <v>-50000</v>
      </c>
      <c r="K51" s="26" t="s">
        <v>460</v>
      </c>
    </row>
    <row r="52" spans="1:11">
      <c r="A52" s="21">
        <v>50</v>
      </c>
      <c r="B52" s="22" t="s">
        <v>119</v>
      </c>
      <c r="C52" s="22" t="s">
        <v>123</v>
      </c>
      <c r="D52" s="23">
        <v>28662000</v>
      </c>
      <c r="E52" s="24">
        <v>28532000</v>
      </c>
      <c r="F52" s="24">
        <v>28662000</v>
      </c>
      <c r="G52" s="24">
        <v>367893500</v>
      </c>
      <c r="H52" s="24">
        <v>296645000</v>
      </c>
      <c r="I52" s="25">
        <f t="shared" si="2"/>
        <v>99780500</v>
      </c>
      <c r="J52" s="25">
        <f t="shared" si="3"/>
        <v>-130000</v>
      </c>
      <c r="K52" s="26" t="s">
        <v>460</v>
      </c>
    </row>
    <row r="53" spans="1:11">
      <c r="A53" s="21">
        <v>51</v>
      </c>
      <c r="B53" s="22" t="s">
        <v>119</v>
      </c>
      <c r="C53" s="22" t="s">
        <v>124</v>
      </c>
      <c r="D53" s="23">
        <v>590000</v>
      </c>
      <c r="E53" s="24">
        <v>520000</v>
      </c>
      <c r="F53" s="24">
        <v>590000</v>
      </c>
      <c r="G53" s="24">
        <v>92380000</v>
      </c>
      <c r="H53" s="24">
        <v>87502500</v>
      </c>
      <c r="I53" s="25">
        <f t="shared" si="2"/>
        <v>5397500</v>
      </c>
      <c r="J53" s="25">
        <f t="shared" si="3"/>
        <v>-70000</v>
      </c>
      <c r="K53" s="26" t="s">
        <v>460</v>
      </c>
    </row>
    <row r="54" spans="1:11">
      <c r="A54" s="21">
        <v>52</v>
      </c>
      <c r="B54" s="22" t="s">
        <v>119</v>
      </c>
      <c r="C54" s="22" t="s">
        <v>126</v>
      </c>
      <c r="D54" s="23">
        <v>3865000</v>
      </c>
      <c r="E54" s="24">
        <v>4040000</v>
      </c>
      <c r="F54" s="24">
        <v>3865000</v>
      </c>
      <c r="G54" s="24">
        <v>153105000</v>
      </c>
      <c r="H54" s="24">
        <v>146635000</v>
      </c>
      <c r="I54" s="25">
        <f t="shared" si="2"/>
        <v>10510000</v>
      </c>
      <c r="J54" s="25">
        <f t="shared" si="3"/>
        <v>175000</v>
      </c>
      <c r="K54" s="26" t="s">
        <v>460</v>
      </c>
    </row>
    <row r="55" spans="1:11">
      <c r="A55" s="21">
        <v>53</v>
      </c>
      <c r="B55" s="22" t="s">
        <v>129</v>
      </c>
      <c r="C55" s="22" t="s">
        <v>136</v>
      </c>
      <c r="D55" s="23">
        <v>128086945</v>
      </c>
      <c r="E55" s="24">
        <v>32932444</v>
      </c>
      <c r="F55" s="24">
        <v>128086945</v>
      </c>
      <c r="G55" s="24">
        <v>497445000</v>
      </c>
      <c r="H55" s="24">
        <v>473860000</v>
      </c>
      <c r="I55" s="25">
        <f t="shared" si="2"/>
        <v>56517444</v>
      </c>
      <c r="J55" s="25">
        <f t="shared" si="3"/>
        <v>-95154501</v>
      </c>
      <c r="K55" s="26" t="s">
        <v>460</v>
      </c>
    </row>
    <row r="56" spans="1:11">
      <c r="A56" s="21">
        <v>54</v>
      </c>
      <c r="B56" s="22" t="s">
        <v>129</v>
      </c>
      <c r="C56" s="22" t="s">
        <v>142</v>
      </c>
      <c r="D56" s="23">
        <v>11510000</v>
      </c>
      <c r="E56" s="24">
        <v>11560000</v>
      </c>
      <c r="F56" s="24">
        <v>11510000</v>
      </c>
      <c r="G56" s="24">
        <v>419371000</v>
      </c>
      <c r="H56" s="24">
        <v>375020000</v>
      </c>
      <c r="I56" s="25">
        <f t="shared" si="2"/>
        <v>55911000</v>
      </c>
      <c r="J56" s="25">
        <f t="shared" si="3"/>
        <v>50000</v>
      </c>
      <c r="K56" s="26" t="s">
        <v>460</v>
      </c>
    </row>
    <row r="57" spans="1:11">
      <c r="A57" s="21">
        <v>55</v>
      </c>
      <c r="B57" s="22" t="s">
        <v>144</v>
      </c>
      <c r="C57" s="22" t="s">
        <v>145</v>
      </c>
      <c r="D57" s="23">
        <v>214863500</v>
      </c>
      <c r="E57" s="24">
        <v>214903500</v>
      </c>
      <c r="F57" s="24">
        <v>214863500</v>
      </c>
      <c r="G57" s="24">
        <v>1668782000</v>
      </c>
      <c r="H57" s="24">
        <v>1451871000</v>
      </c>
      <c r="I57" s="25">
        <f t="shared" si="2"/>
        <v>431814500</v>
      </c>
      <c r="J57" s="25">
        <f t="shared" si="3"/>
        <v>40000</v>
      </c>
      <c r="K57" s="26" t="s">
        <v>460</v>
      </c>
    </row>
    <row r="58" spans="1:11">
      <c r="A58" s="21">
        <v>56</v>
      </c>
      <c r="B58" s="22" t="s">
        <v>144</v>
      </c>
      <c r="C58" s="22" t="s">
        <v>146</v>
      </c>
      <c r="D58" s="23">
        <v>316236200</v>
      </c>
      <c r="E58" s="24">
        <v>327146200</v>
      </c>
      <c r="F58" s="24">
        <v>327146200</v>
      </c>
      <c r="G58" s="24">
        <v>2812860900</v>
      </c>
      <c r="H58" s="24">
        <v>2568402100</v>
      </c>
      <c r="I58" s="25">
        <f t="shared" si="2"/>
        <v>571605000</v>
      </c>
      <c r="J58" s="25">
        <f t="shared" si="3"/>
        <v>10910000</v>
      </c>
      <c r="K58" s="26" t="s">
        <v>460</v>
      </c>
    </row>
    <row r="59" spans="1:11">
      <c r="A59" s="21">
        <v>57</v>
      </c>
      <c r="B59" s="22" t="s">
        <v>144</v>
      </c>
      <c r="C59" s="22" t="s">
        <v>147</v>
      </c>
      <c r="D59" s="23">
        <v>560446000</v>
      </c>
      <c r="E59" s="24">
        <v>535736000</v>
      </c>
      <c r="F59" s="24">
        <v>560446000</v>
      </c>
      <c r="G59" s="24">
        <v>3846154000</v>
      </c>
      <c r="H59" s="24">
        <v>3662049000</v>
      </c>
      <c r="I59" s="25">
        <f t="shared" si="2"/>
        <v>719841000</v>
      </c>
      <c r="J59" s="25">
        <f t="shared" si="3"/>
        <v>-24710000</v>
      </c>
      <c r="K59" s="26" t="s">
        <v>460</v>
      </c>
    </row>
    <row r="60" spans="1:11">
      <c r="A60" s="21">
        <v>58</v>
      </c>
      <c r="B60" s="22" t="s">
        <v>144</v>
      </c>
      <c r="C60" s="22" t="s">
        <v>148</v>
      </c>
      <c r="D60" s="23">
        <v>1361217750</v>
      </c>
      <c r="E60" s="24">
        <v>1803208750</v>
      </c>
      <c r="F60" s="24">
        <v>1361217750</v>
      </c>
      <c r="G60" s="24">
        <v>4502856001</v>
      </c>
      <c r="H60" s="24">
        <v>4454061101</v>
      </c>
      <c r="I60" s="25">
        <f t="shared" si="2"/>
        <v>1852003650</v>
      </c>
      <c r="J60" s="25">
        <f t="shared" si="3"/>
        <v>441991000</v>
      </c>
      <c r="K60" s="26" t="s">
        <v>460</v>
      </c>
    </row>
    <row r="61" spans="1:11">
      <c r="A61" s="21">
        <v>59</v>
      </c>
      <c r="B61" s="22" t="s">
        <v>150</v>
      </c>
      <c r="C61" s="22" t="s">
        <v>151</v>
      </c>
      <c r="D61" s="23">
        <v>408063800</v>
      </c>
      <c r="E61" s="24">
        <v>408038800</v>
      </c>
      <c r="F61" s="24">
        <v>420578800</v>
      </c>
      <c r="G61" s="24">
        <v>3056310750</v>
      </c>
      <c r="H61" s="24">
        <v>3139107050</v>
      </c>
      <c r="I61" s="25">
        <f t="shared" si="2"/>
        <v>325242500</v>
      </c>
      <c r="J61" s="25">
        <f t="shared" si="3"/>
        <v>-25000</v>
      </c>
      <c r="K61" s="26" t="s">
        <v>460</v>
      </c>
    </row>
    <row r="62" spans="1:11">
      <c r="A62" s="21">
        <v>60</v>
      </c>
      <c r="B62" s="22" t="s">
        <v>150</v>
      </c>
      <c r="C62" s="22" t="s">
        <v>152</v>
      </c>
      <c r="D62" s="23">
        <v>335037000</v>
      </c>
      <c r="E62" s="24">
        <v>335027000</v>
      </c>
      <c r="F62" s="24">
        <v>335037000</v>
      </c>
      <c r="G62" s="24">
        <v>3936868400</v>
      </c>
      <c r="H62" s="24">
        <v>3836856900</v>
      </c>
      <c r="I62" s="25">
        <f t="shared" si="2"/>
        <v>435038500</v>
      </c>
      <c r="J62" s="25">
        <f t="shared" si="3"/>
        <v>-10000</v>
      </c>
      <c r="K62" s="26" t="s">
        <v>460</v>
      </c>
    </row>
    <row r="63" spans="1:11">
      <c r="A63" s="21">
        <v>61</v>
      </c>
      <c r="B63" s="22" t="s">
        <v>150</v>
      </c>
      <c r="C63" s="22" t="s">
        <v>154</v>
      </c>
      <c r="D63" s="23">
        <v>683012500</v>
      </c>
      <c r="E63" s="24">
        <v>210474000</v>
      </c>
      <c r="F63" s="24">
        <v>683012500</v>
      </c>
      <c r="G63" s="24">
        <v>3844896500</v>
      </c>
      <c r="H63" s="24">
        <v>3623774500</v>
      </c>
      <c r="I63" s="25">
        <f t="shared" si="2"/>
        <v>431596000</v>
      </c>
      <c r="J63" s="25">
        <f t="shared" si="3"/>
        <v>-472538500</v>
      </c>
      <c r="K63" s="26" t="s">
        <v>460</v>
      </c>
    </row>
    <row r="64" spans="1:11">
      <c r="A64" s="21">
        <v>62</v>
      </c>
      <c r="B64" s="22" t="s">
        <v>150</v>
      </c>
      <c r="C64" s="22" t="s">
        <v>156</v>
      </c>
      <c r="D64" s="23">
        <v>153885000</v>
      </c>
      <c r="E64" s="24">
        <v>154080000</v>
      </c>
      <c r="F64" s="24">
        <v>153885000</v>
      </c>
      <c r="G64" s="24">
        <v>2282248000</v>
      </c>
      <c r="H64" s="24">
        <v>2192085000</v>
      </c>
      <c r="I64" s="25">
        <f t="shared" si="2"/>
        <v>244243000</v>
      </c>
      <c r="J64" s="25">
        <f t="shared" si="3"/>
        <v>195000</v>
      </c>
      <c r="K64" s="26" t="s">
        <v>460</v>
      </c>
    </row>
    <row r="65" spans="1:11">
      <c r="A65" s="21">
        <v>63</v>
      </c>
      <c r="B65" s="22" t="s">
        <v>150</v>
      </c>
      <c r="C65" s="22" t="s">
        <v>158</v>
      </c>
      <c r="D65" s="23">
        <v>103082000</v>
      </c>
      <c r="E65" s="24">
        <v>103462000</v>
      </c>
      <c r="F65" s="24">
        <v>103082000</v>
      </c>
      <c r="G65" s="24">
        <v>1869991500</v>
      </c>
      <c r="H65" s="24">
        <v>1808364000</v>
      </c>
      <c r="I65" s="25">
        <f t="shared" si="2"/>
        <v>165089500</v>
      </c>
      <c r="J65" s="25">
        <f t="shared" si="3"/>
        <v>380000</v>
      </c>
      <c r="K65" s="26" t="s">
        <v>460</v>
      </c>
    </row>
    <row r="66" spans="1:11">
      <c r="A66" s="21">
        <v>64</v>
      </c>
      <c r="B66" s="22" t="s">
        <v>150</v>
      </c>
      <c r="C66" s="22" t="s">
        <v>160</v>
      </c>
      <c r="D66" s="23">
        <v>181416500</v>
      </c>
      <c r="E66" s="24">
        <v>181150000</v>
      </c>
      <c r="F66" s="24">
        <v>181416500</v>
      </c>
      <c r="G66" s="24">
        <v>1003410750</v>
      </c>
      <c r="H66" s="24">
        <v>976235750</v>
      </c>
      <c r="I66" s="25">
        <f t="shared" si="2"/>
        <v>208325000</v>
      </c>
      <c r="J66" s="25">
        <f t="shared" si="3"/>
        <v>-266500</v>
      </c>
      <c r="K66" s="26" t="s">
        <v>460</v>
      </c>
    </row>
    <row r="67" spans="1:11">
      <c r="A67" s="21">
        <v>65</v>
      </c>
      <c r="B67" s="22" t="s">
        <v>150</v>
      </c>
      <c r="C67" s="22" t="s">
        <v>162</v>
      </c>
      <c r="D67" s="23">
        <v>85618000</v>
      </c>
      <c r="E67" s="24">
        <v>88257000</v>
      </c>
      <c r="F67" s="24">
        <v>85618000</v>
      </c>
      <c r="G67" s="24">
        <v>2162140000</v>
      </c>
      <c r="H67" s="24">
        <v>1997962000</v>
      </c>
      <c r="I67" s="25">
        <f t="shared" ref="I67:I98" si="4">E67+G67-H67</f>
        <v>252435000</v>
      </c>
      <c r="J67" s="25">
        <f t="shared" ref="J67:J98" si="5">E67-D67</f>
        <v>2639000</v>
      </c>
      <c r="K67" s="26" t="s">
        <v>460</v>
      </c>
    </row>
    <row r="68" spans="1:11">
      <c r="A68" s="21">
        <v>66</v>
      </c>
      <c r="B68" s="22" t="s">
        <v>150</v>
      </c>
      <c r="C68" s="22" t="s">
        <v>165</v>
      </c>
      <c r="D68" s="23">
        <v>114781000</v>
      </c>
      <c r="E68" s="24">
        <v>114941000</v>
      </c>
      <c r="F68" s="24">
        <v>114781000</v>
      </c>
      <c r="G68" s="24">
        <v>1872788000</v>
      </c>
      <c r="H68" s="24">
        <v>1815189500</v>
      </c>
      <c r="I68" s="25">
        <f t="shared" si="4"/>
        <v>172539500</v>
      </c>
      <c r="J68" s="25">
        <f t="shared" si="5"/>
        <v>160000</v>
      </c>
      <c r="K68" s="26" t="s">
        <v>460</v>
      </c>
    </row>
    <row r="69" spans="1:11">
      <c r="A69" s="21">
        <v>67</v>
      </c>
      <c r="B69" s="22" t="s">
        <v>150</v>
      </c>
      <c r="C69" s="22" t="s">
        <v>168</v>
      </c>
      <c r="D69" s="23">
        <v>75980000</v>
      </c>
      <c r="E69" s="24">
        <v>75930000</v>
      </c>
      <c r="F69" s="24">
        <v>75980000</v>
      </c>
      <c r="G69" s="24">
        <v>1332150000</v>
      </c>
      <c r="H69" s="24">
        <v>1294280000</v>
      </c>
      <c r="I69" s="25">
        <f t="shared" si="4"/>
        <v>113800000</v>
      </c>
      <c r="J69" s="25">
        <f t="shared" si="5"/>
        <v>-50000</v>
      </c>
      <c r="K69" s="26" t="s">
        <v>460</v>
      </c>
    </row>
    <row r="70" spans="1:11">
      <c r="A70" s="21">
        <v>68</v>
      </c>
      <c r="B70" s="22" t="s">
        <v>150</v>
      </c>
      <c r="C70" s="22" t="s">
        <v>169</v>
      </c>
      <c r="D70" s="23">
        <v>387054650</v>
      </c>
      <c r="E70" s="24">
        <v>405009650</v>
      </c>
      <c r="F70" s="24">
        <v>387054650</v>
      </c>
      <c r="G70" s="24">
        <v>4092675500</v>
      </c>
      <c r="H70" s="24">
        <v>3913300150</v>
      </c>
      <c r="I70" s="25">
        <f t="shared" si="4"/>
        <v>584385000</v>
      </c>
      <c r="J70" s="25">
        <f t="shared" si="5"/>
        <v>17955000</v>
      </c>
      <c r="K70" s="26" t="s">
        <v>460</v>
      </c>
    </row>
    <row r="71" spans="1:11">
      <c r="A71" s="21">
        <v>69</v>
      </c>
      <c r="B71" s="22" t="s">
        <v>150</v>
      </c>
      <c r="C71" s="22" t="s">
        <v>170</v>
      </c>
      <c r="D71" s="23">
        <v>232196600</v>
      </c>
      <c r="E71" s="24">
        <v>232076600</v>
      </c>
      <c r="F71" s="24">
        <v>232196600</v>
      </c>
      <c r="G71" s="24">
        <v>2754600786</v>
      </c>
      <c r="H71" s="24">
        <v>2424717986</v>
      </c>
      <c r="I71" s="25">
        <f t="shared" si="4"/>
        <v>561959400</v>
      </c>
      <c r="J71" s="25">
        <f t="shared" si="5"/>
        <v>-120000</v>
      </c>
      <c r="K71" s="26" t="s">
        <v>460</v>
      </c>
    </row>
    <row r="72" spans="1:11">
      <c r="A72" s="21">
        <v>70</v>
      </c>
      <c r="B72" s="22" t="s">
        <v>150</v>
      </c>
      <c r="C72" s="22" t="s">
        <v>172</v>
      </c>
      <c r="D72" s="23">
        <v>183840000</v>
      </c>
      <c r="E72" s="24">
        <v>184150000</v>
      </c>
      <c r="F72" s="24">
        <v>183840000</v>
      </c>
      <c r="G72" s="24">
        <v>869780000</v>
      </c>
      <c r="H72" s="24">
        <v>872848000</v>
      </c>
      <c r="I72" s="25">
        <f t="shared" si="4"/>
        <v>181082000</v>
      </c>
      <c r="J72" s="25">
        <f t="shared" si="5"/>
        <v>310000</v>
      </c>
      <c r="K72" s="26" t="s">
        <v>460</v>
      </c>
    </row>
    <row r="73" spans="1:11">
      <c r="A73" s="21">
        <v>71</v>
      </c>
      <c r="B73" s="22" t="s">
        <v>150</v>
      </c>
      <c r="C73" s="22" t="s">
        <v>174</v>
      </c>
      <c r="D73" s="23">
        <v>389685000</v>
      </c>
      <c r="E73" s="24">
        <v>389615000</v>
      </c>
      <c r="F73" s="24">
        <v>389685000</v>
      </c>
      <c r="G73" s="24">
        <v>3934304500</v>
      </c>
      <c r="H73" s="24">
        <v>3788324000</v>
      </c>
      <c r="I73" s="25">
        <f t="shared" si="4"/>
        <v>535595500</v>
      </c>
      <c r="J73" s="25">
        <f t="shared" si="5"/>
        <v>-70000</v>
      </c>
      <c r="K73" s="26" t="s">
        <v>460</v>
      </c>
    </row>
    <row r="74" spans="1:11">
      <c r="A74" s="21">
        <v>72</v>
      </c>
      <c r="B74" s="22" t="s">
        <v>150</v>
      </c>
      <c r="C74" s="22" t="s">
        <v>175</v>
      </c>
      <c r="D74" s="23">
        <v>42616000</v>
      </c>
      <c r="E74" s="24">
        <v>42581000</v>
      </c>
      <c r="F74" s="24">
        <v>42616000</v>
      </c>
      <c r="G74" s="24">
        <v>572975000</v>
      </c>
      <c r="H74" s="24">
        <v>552212500</v>
      </c>
      <c r="I74" s="25">
        <f t="shared" si="4"/>
        <v>63343500</v>
      </c>
      <c r="J74" s="25">
        <f t="shared" si="5"/>
        <v>-35000</v>
      </c>
      <c r="K74" s="26" t="s">
        <v>460</v>
      </c>
    </row>
    <row r="75" spans="1:11">
      <c r="A75" s="21">
        <v>73</v>
      </c>
      <c r="B75" s="22" t="s">
        <v>150</v>
      </c>
      <c r="C75" s="22" t="s">
        <v>176</v>
      </c>
      <c r="D75" s="23">
        <v>184600000</v>
      </c>
      <c r="E75" s="24">
        <v>174835000</v>
      </c>
      <c r="F75" s="24">
        <v>174655000</v>
      </c>
      <c r="G75" s="24">
        <v>1573760000</v>
      </c>
      <c r="H75" s="24">
        <v>1541570000</v>
      </c>
      <c r="I75" s="25">
        <f t="shared" si="4"/>
        <v>207025000</v>
      </c>
      <c r="J75" s="25">
        <f t="shared" si="5"/>
        <v>-9765000</v>
      </c>
      <c r="K75" s="26" t="s">
        <v>460</v>
      </c>
    </row>
    <row r="76" spans="1:11">
      <c r="A76" s="21">
        <v>74</v>
      </c>
      <c r="B76" s="22" t="s">
        <v>177</v>
      </c>
      <c r="C76" s="22" t="s">
        <v>181</v>
      </c>
      <c r="D76" s="23">
        <v>128731650</v>
      </c>
      <c r="E76" s="24">
        <v>82205050</v>
      </c>
      <c r="F76" s="24">
        <v>128731650</v>
      </c>
      <c r="G76" s="24">
        <v>2395622020</v>
      </c>
      <c r="H76" s="24">
        <v>2027018900</v>
      </c>
      <c r="I76" s="25">
        <f t="shared" si="4"/>
        <v>450808170</v>
      </c>
      <c r="J76" s="25">
        <f t="shared" si="5"/>
        <v>-46526600</v>
      </c>
      <c r="K76" s="26" t="s">
        <v>460</v>
      </c>
    </row>
    <row r="77" spans="1:11">
      <c r="A77" s="21">
        <v>75</v>
      </c>
      <c r="B77" s="22" t="s">
        <v>177</v>
      </c>
      <c r="C77" s="22" t="s">
        <v>182</v>
      </c>
      <c r="D77" s="23">
        <v>742177000</v>
      </c>
      <c r="E77" s="24">
        <v>744913000</v>
      </c>
      <c r="F77" s="24">
        <v>742402000</v>
      </c>
      <c r="G77" s="24">
        <v>4130672600</v>
      </c>
      <c r="H77" s="24">
        <v>4049313200</v>
      </c>
      <c r="I77" s="25">
        <f t="shared" si="4"/>
        <v>826272400</v>
      </c>
      <c r="J77" s="25">
        <f t="shared" si="5"/>
        <v>2736000</v>
      </c>
      <c r="K77" s="26" t="s">
        <v>460</v>
      </c>
    </row>
    <row r="78" spans="1:11">
      <c r="A78" s="21">
        <v>76</v>
      </c>
      <c r="B78" s="22" t="s">
        <v>184</v>
      </c>
      <c r="C78" s="22" t="s">
        <v>185</v>
      </c>
      <c r="D78" s="23">
        <v>340192000</v>
      </c>
      <c r="E78" s="24">
        <v>341882000</v>
      </c>
      <c r="F78" s="24">
        <v>340192000</v>
      </c>
      <c r="G78" s="24">
        <v>1788917500</v>
      </c>
      <c r="H78" s="24">
        <v>1731940500</v>
      </c>
      <c r="I78" s="25">
        <f t="shared" si="4"/>
        <v>398859000</v>
      </c>
      <c r="J78" s="25">
        <f t="shared" si="5"/>
        <v>1690000</v>
      </c>
      <c r="K78" s="26" t="s">
        <v>460</v>
      </c>
    </row>
    <row r="79" spans="1:11">
      <c r="A79" s="21">
        <v>77</v>
      </c>
      <c r="B79" s="22" t="s">
        <v>184</v>
      </c>
      <c r="C79" s="22" t="s">
        <v>188</v>
      </c>
      <c r="D79" s="23">
        <v>244687000</v>
      </c>
      <c r="E79" s="24">
        <v>244717000</v>
      </c>
      <c r="F79" s="24">
        <v>244687000</v>
      </c>
      <c r="G79" s="24">
        <v>2351845000</v>
      </c>
      <c r="H79" s="24">
        <v>2269357200</v>
      </c>
      <c r="I79" s="25">
        <f t="shared" si="4"/>
        <v>327204800</v>
      </c>
      <c r="J79" s="25">
        <f t="shared" si="5"/>
        <v>30000</v>
      </c>
      <c r="K79" s="26" t="s">
        <v>460</v>
      </c>
    </row>
    <row r="80" spans="1:11">
      <c r="A80" s="21">
        <v>78</v>
      </c>
      <c r="B80" s="22" t="s">
        <v>184</v>
      </c>
      <c r="C80" s="22" t="s">
        <v>189</v>
      </c>
      <c r="D80" s="23">
        <v>124580400</v>
      </c>
      <c r="E80" s="24">
        <v>124560400</v>
      </c>
      <c r="F80" s="24">
        <v>124580400</v>
      </c>
      <c r="G80" s="24">
        <v>1228381000</v>
      </c>
      <c r="H80" s="24">
        <v>1208941000</v>
      </c>
      <c r="I80" s="25">
        <f t="shared" si="4"/>
        <v>144000400</v>
      </c>
      <c r="J80" s="25">
        <f t="shared" si="5"/>
        <v>-20000</v>
      </c>
      <c r="K80" s="26" t="s">
        <v>460</v>
      </c>
    </row>
    <row r="81" spans="1:11">
      <c r="A81" s="21">
        <v>79</v>
      </c>
      <c r="B81" s="22" t="s">
        <v>184</v>
      </c>
      <c r="C81" s="22" t="s">
        <v>196</v>
      </c>
      <c r="D81" s="23">
        <v>128273500</v>
      </c>
      <c r="E81" s="24">
        <v>140773500</v>
      </c>
      <c r="F81" s="24">
        <v>128273500</v>
      </c>
      <c r="G81" s="24">
        <v>926862000</v>
      </c>
      <c r="H81" s="24">
        <v>943330500</v>
      </c>
      <c r="I81" s="25">
        <f t="shared" si="4"/>
        <v>124305000</v>
      </c>
      <c r="J81" s="25">
        <f t="shared" si="5"/>
        <v>12500000</v>
      </c>
      <c r="K81" s="26" t="s">
        <v>460</v>
      </c>
    </row>
    <row r="82" spans="1:11">
      <c r="A82" s="21">
        <v>80</v>
      </c>
      <c r="B82" s="22" t="s">
        <v>184</v>
      </c>
      <c r="C82" s="22" t="s">
        <v>200</v>
      </c>
      <c r="D82" s="23">
        <v>5885000</v>
      </c>
      <c r="E82" s="24">
        <v>5895000</v>
      </c>
      <c r="F82" s="24">
        <v>5885000</v>
      </c>
      <c r="G82" s="24">
        <v>154883500</v>
      </c>
      <c r="H82" s="24">
        <v>139763500</v>
      </c>
      <c r="I82" s="25">
        <f t="shared" si="4"/>
        <v>21015000</v>
      </c>
      <c r="J82" s="25">
        <f t="shared" si="5"/>
        <v>10000</v>
      </c>
      <c r="K82" s="26" t="s">
        <v>460</v>
      </c>
    </row>
    <row r="83" spans="1:11">
      <c r="A83" s="21">
        <v>81</v>
      </c>
      <c r="B83" s="22" t="s">
        <v>184</v>
      </c>
      <c r="C83" s="22" t="s">
        <v>201</v>
      </c>
      <c r="D83" s="23">
        <v>117682000</v>
      </c>
      <c r="E83" s="24">
        <v>120167000</v>
      </c>
      <c r="F83" s="24">
        <v>117682000</v>
      </c>
      <c r="G83" s="24">
        <v>1101304650</v>
      </c>
      <c r="H83" s="24">
        <v>1057867300</v>
      </c>
      <c r="I83" s="25">
        <f t="shared" si="4"/>
        <v>163604350</v>
      </c>
      <c r="J83" s="25">
        <f t="shared" si="5"/>
        <v>2485000</v>
      </c>
      <c r="K83" s="26" t="s">
        <v>460</v>
      </c>
    </row>
    <row r="84" spans="1:11">
      <c r="A84" s="21">
        <v>82</v>
      </c>
      <c r="B84" s="22" t="s">
        <v>184</v>
      </c>
      <c r="C84" s="22" t="s">
        <v>202</v>
      </c>
      <c r="D84" s="23">
        <v>78255000</v>
      </c>
      <c r="E84" s="24">
        <v>77620000</v>
      </c>
      <c r="F84" s="24">
        <v>78255000</v>
      </c>
      <c r="G84" s="24">
        <v>835244500</v>
      </c>
      <c r="H84" s="24">
        <v>833190500</v>
      </c>
      <c r="I84" s="25">
        <f t="shared" si="4"/>
        <v>79674000</v>
      </c>
      <c r="J84" s="25">
        <f t="shared" si="5"/>
        <v>-635000</v>
      </c>
      <c r="K84" s="26" t="s">
        <v>460</v>
      </c>
    </row>
    <row r="85" spans="1:11">
      <c r="A85" s="21">
        <v>83</v>
      </c>
      <c r="B85" s="22" t="s">
        <v>184</v>
      </c>
      <c r="C85" s="22" t="s">
        <v>203</v>
      </c>
      <c r="D85" s="23">
        <v>92730000</v>
      </c>
      <c r="E85" s="24">
        <v>93000000</v>
      </c>
      <c r="F85" s="24">
        <v>92730000</v>
      </c>
      <c r="G85" s="24">
        <v>807631000</v>
      </c>
      <c r="H85" s="24">
        <v>747650000</v>
      </c>
      <c r="I85" s="25">
        <f t="shared" si="4"/>
        <v>152981000</v>
      </c>
      <c r="J85" s="25">
        <f t="shared" si="5"/>
        <v>270000</v>
      </c>
      <c r="K85" s="26" t="s">
        <v>460</v>
      </c>
    </row>
    <row r="86" spans="1:11">
      <c r="A86" s="21">
        <v>84</v>
      </c>
      <c r="B86" s="22" t="s">
        <v>184</v>
      </c>
      <c r="C86" s="22" t="s">
        <v>206</v>
      </c>
      <c r="D86" s="23">
        <v>17285000</v>
      </c>
      <c r="E86" s="24">
        <v>20300000</v>
      </c>
      <c r="F86" s="24">
        <v>17285000</v>
      </c>
      <c r="G86" s="24">
        <v>656051500</v>
      </c>
      <c r="H86" s="24">
        <v>598289500</v>
      </c>
      <c r="I86" s="25">
        <f t="shared" si="4"/>
        <v>78062000</v>
      </c>
      <c r="J86" s="25">
        <f t="shared" si="5"/>
        <v>3015000</v>
      </c>
      <c r="K86" s="26" t="s">
        <v>460</v>
      </c>
    </row>
    <row r="87" spans="1:11">
      <c r="A87" s="21">
        <v>85</v>
      </c>
      <c r="B87" s="22" t="s">
        <v>184</v>
      </c>
      <c r="C87" s="22" t="s">
        <v>212</v>
      </c>
      <c r="D87" s="23">
        <v>40542000</v>
      </c>
      <c r="E87" s="24">
        <v>93759000</v>
      </c>
      <c r="F87" s="24">
        <v>93759000</v>
      </c>
      <c r="G87" s="24">
        <v>921676000</v>
      </c>
      <c r="H87" s="24">
        <v>809269000</v>
      </c>
      <c r="I87" s="25">
        <f t="shared" si="4"/>
        <v>206166000</v>
      </c>
      <c r="J87" s="25">
        <f t="shared" si="5"/>
        <v>53217000</v>
      </c>
      <c r="K87" s="26" t="s">
        <v>460</v>
      </c>
    </row>
    <row r="88" spans="1:11">
      <c r="A88" s="21">
        <v>86</v>
      </c>
      <c r="B88" s="22" t="s">
        <v>184</v>
      </c>
      <c r="C88" s="22" t="s">
        <v>213</v>
      </c>
      <c r="D88" s="23">
        <v>93759000</v>
      </c>
      <c r="E88" s="24">
        <v>44647000</v>
      </c>
      <c r="F88" s="24">
        <v>40542000</v>
      </c>
      <c r="G88" s="24">
        <v>951438000</v>
      </c>
      <c r="H88" s="24">
        <v>907571000</v>
      </c>
      <c r="I88" s="25">
        <f t="shared" si="4"/>
        <v>88514000</v>
      </c>
      <c r="J88" s="25">
        <f t="shared" si="5"/>
        <v>-49112000</v>
      </c>
      <c r="K88" s="26" t="s">
        <v>460</v>
      </c>
    </row>
    <row r="89" spans="1:11">
      <c r="A89" s="21">
        <v>87</v>
      </c>
      <c r="B89" s="22" t="s">
        <v>184</v>
      </c>
      <c r="C89" s="22" t="s">
        <v>214</v>
      </c>
      <c r="D89" s="23">
        <v>22505000</v>
      </c>
      <c r="E89" s="24">
        <v>22605000</v>
      </c>
      <c r="F89" s="24">
        <v>22505000</v>
      </c>
      <c r="G89" s="24">
        <v>453159900</v>
      </c>
      <c r="H89" s="24">
        <v>429994900</v>
      </c>
      <c r="I89" s="25">
        <f t="shared" si="4"/>
        <v>45770000</v>
      </c>
      <c r="J89" s="25">
        <f t="shared" si="5"/>
        <v>100000</v>
      </c>
      <c r="K89" s="26" t="s">
        <v>460</v>
      </c>
    </row>
    <row r="90" spans="1:11">
      <c r="A90" s="21">
        <v>88</v>
      </c>
      <c r="B90" s="22" t="s">
        <v>184</v>
      </c>
      <c r="C90" s="22" t="s">
        <v>215</v>
      </c>
      <c r="D90" s="23">
        <v>184019000</v>
      </c>
      <c r="E90" s="24">
        <v>184259000</v>
      </c>
      <c r="F90" s="24">
        <v>184019000</v>
      </c>
      <c r="G90" s="24">
        <v>825636200</v>
      </c>
      <c r="H90" s="24">
        <v>760858200</v>
      </c>
      <c r="I90" s="25">
        <f t="shared" si="4"/>
        <v>249037000</v>
      </c>
      <c r="J90" s="25">
        <f t="shared" si="5"/>
        <v>240000</v>
      </c>
      <c r="K90" s="26" t="s">
        <v>460</v>
      </c>
    </row>
    <row r="91" spans="1:11">
      <c r="A91" s="21">
        <v>89</v>
      </c>
      <c r="B91" s="22" t="s">
        <v>184</v>
      </c>
      <c r="C91" s="22" t="s">
        <v>216</v>
      </c>
      <c r="D91" s="23">
        <v>76283000</v>
      </c>
      <c r="E91" s="24">
        <v>76258000</v>
      </c>
      <c r="F91" s="24">
        <v>76283000</v>
      </c>
      <c r="G91" s="24">
        <v>1126594508</v>
      </c>
      <c r="H91" s="24">
        <v>1085870508</v>
      </c>
      <c r="I91" s="25">
        <f t="shared" si="4"/>
        <v>116982000</v>
      </c>
      <c r="J91" s="25">
        <f t="shared" si="5"/>
        <v>-25000</v>
      </c>
      <c r="K91" s="26" t="s">
        <v>460</v>
      </c>
    </row>
    <row r="92" spans="1:11">
      <c r="A92" s="21">
        <v>90</v>
      </c>
      <c r="B92" s="22" t="s">
        <v>184</v>
      </c>
      <c r="C92" s="22" t="s">
        <v>219</v>
      </c>
      <c r="D92" s="23">
        <v>176902000</v>
      </c>
      <c r="E92" s="24">
        <v>176922000</v>
      </c>
      <c r="F92" s="24">
        <v>176902000</v>
      </c>
      <c r="G92" s="24">
        <v>1738688000</v>
      </c>
      <c r="H92" s="24">
        <v>1665493000</v>
      </c>
      <c r="I92" s="25">
        <f t="shared" si="4"/>
        <v>250117000</v>
      </c>
      <c r="J92" s="25">
        <f t="shared" si="5"/>
        <v>20000</v>
      </c>
      <c r="K92" s="26" t="s">
        <v>460</v>
      </c>
    </row>
    <row r="93" spans="1:11">
      <c r="A93" s="21">
        <v>91</v>
      </c>
      <c r="B93" s="22" t="s">
        <v>221</v>
      </c>
      <c r="C93" s="22" t="s">
        <v>223</v>
      </c>
      <c r="D93" s="23">
        <v>548125000</v>
      </c>
      <c r="E93" s="24">
        <v>555760000</v>
      </c>
      <c r="F93" s="24">
        <v>548125000</v>
      </c>
      <c r="G93" s="24">
        <v>4420652000</v>
      </c>
      <c r="H93" s="24">
        <v>4224071000</v>
      </c>
      <c r="I93" s="25">
        <f t="shared" si="4"/>
        <v>752341000</v>
      </c>
      <c r="J93" s="25">
        <f t="shared" si="5"/>
        <v>7635000</v>
      </c>
      <c r="K93" s="26" t="s">
        <v>460</v>
      </c>
    </row>
    <row r="94" spans="1:11">
      <c r="A94" s="21">
        <v>92</v>
      </c>
      <c r="B94" s="22" t="s">
        <v>221</v>
      </c>
      <c r="C94" s="22" t="s">
        <v>224</v>
      </c>
      <c r="D94" s="23">
        <v>289791600</v>
      </c>
      <c r="E94" s="24">
        <v>307711600</v>
      </c>
      <c r="F94" s="24">
        <v>290788600</v>
      </c>
      <c r="G94" s="24">
        <v>3824049500</v>
      </c>
      <c r="H94" s="24">
        <v>3559151500</v>
      </c>
      <c r="I94" s="25">
        <f t="shared" si="4"/>
        <v>572609600</v>
      </c>
      <c r="J94" s="25">
        <f t="shared" si="5"/>
        <v>17920000</v>
      </c>
      <c r="K94" s="26" t="s">
        <v>460</v>
      </c>
    </row>
    <row r="95" spans="1:11">
      <c r="A95" s="21">
        <v>93</v>
      </c>
      <c r="B95" s="22" t="s">
        <v>221</v>
      </c>
      <c r="C95" s="22" t="s">
        <v>227</v>
      </c>
      <c r="D95" s="23">
        <v>51340000</v>
      </c>
      <c r="E95" s="24">
        <v>51470000</v>
      </c>
      <c r="F95" s="24">
        <v>51340000</v>
      </c>
      <c r="G95" s="24">
        <v>2708277000</v>
      </c>
      <c r="H95" s="24">
        <v>2532266500</v>
      </c>
      <c r="I95" s="25">
        <f t="shared" si="4"/>
        <v>227480500</v>
      </c>
      <c r="J95" s="25">
        <f t="shared" si="5"/>
        <v>130000</v>
      </c>
      <c r="K95" s="26" t="s">
        <v>460</v>
      </c>
    </row>
    <row r="96" spans="1:11">
      <c r="A96" s="21">
        <v>94</v>
      </c>
      <c r="B96" s="22" t="s">
        <v>221</v>
      </c>
      <c r="C96" s="22" t="s">
        <v>228</v>
      </c>
      <c r="D96" s="23">
        <v>57158000</v>
      </c>
      <c r="E96" s="24">
        <v>56710000</v>
      </c>
      <c r="F96" s="24">
        <v>57158000</v>
      </c>
      <c r="G96" s="24">
        <v>1590062000</v>
      </c>
      <c r="H96" s="24">
        <v>1493983500</v>
      </c>
      <c r="I96" s="25">
        <f t="shared" si="4"/>
        <v>152788500</v>
      </c>
      <c r="J96" s="25">
        <f t="shared" si="5"/>
        <v>-448000</v>
      </c>
      <c r="K96" s="26" t="s">
        <v>460</v>
      </c>
    </row>
    <row r="97" spans="1:11">
      <c r="A97" s="21">
        <v>95</v>
      </c>
      <c r="B97" s="22" t="s">
        <v>221</v>
      </c>
      <c r="C97" s="22" t="s">
        <v>229</v>
      </c>
      <c r="D97" s="23">
        <v>52360000</v>
      </c>
      <c r="E97" s="24">
        <v>64114000</v>
      </c>
      <c r="F97" s="24">
        <v>52360000</v>
      </c>
      <c r="G97" s="24">
        <v>2109268000</v>
      </c>
      <c r="H97" s="24">
        <v>1952274000</v>
      </c>
      <c r="I97" s="25">
        <f t="shared" si="4"/>
        <v>221108000</v>
      </c>
      <c r="J97" s="25">
        <f t="shared" si="5"/>
        <v>11754000</v>
      </c>
      <c r="K97" s="26" t="s">
        <v>460</v>
      </c>
    </row>
    <row r="98" spans="1:11">
      <c r="A98" s="21">
        <v>96</v>
      </c>
      <c r="B98" s="22" t="s">
        <v>221</v>
      </c>
      <c r="C98" s="22" t="s">
        <v>232</v>
      </c>
      <c r="D98" s="23">
        <v>122541000</v>
      </c>
      <c r="E98" s="24">
        <v>121977000</v>
      </c>
      <c r="F98" s="24">
        <v>122541000</v>
      </c>
      <c r="G98" s="24">
        <v>3072149000</v>
      </c>
      <c r="H98" s="24">
        <v>2777884400</v>
      </c>
      <c r="I98" s="25">
        <f t="shared" si="4"/>
        <v>416241600</v>
      </c>
      <c r="J98" s="25">
        <f t="shared" si="5"/>
        <v>-564000</v>
      </c>
      <c r="K98" s="26" t="s">
        <v>460</v>
      </c>
    </row>
    <row r="99" spans="1:11">
      <c r="A99" s="21">
        <v>97</v>
      </c>
      <c r="B99" s="22" t="s">
        <v>221</v>
      </c>
      <c r="C99" s="22" t="s">
        <v>233</v>
      </c>
      <c r="D99" s="23">
        <v>64660000</v>
      </c>
      <c r="E99" s="24">
        <v>64785000</v>
      </c>
      <c r="F99" s="24">
        <v>64660000</v>
      </c>
      <c r="G99" s="24">
        <v>2044024900</v>
      </c>
      <c r="H99" s="24">
        <v>1923211400</v>
      </c>
      <c r="I99" s="25">
        <f t="shared" ref="I99:I130" si="6">E99+G99-H99</f>
        <v>185598500</v>
      </c>
      <c r="J99" s="25">
        <f t="shared" ref="J99:J130" si="7">E99-D99</f>
        <v>125000</v>
      </c>
      <c r="K99" s="26" t="s">
        <v>460</v>
      </c>
    </row>
    <row r="100" spans="1:11">
      <c r="A100" s="21">
        <v>98</v>
      </c>
      <c r="B100" s="22" t="s">
        <v>221</v>
      </c>
      <c r="C100" s="22" t="s">
        <v>235</v>
      </c>
      <c r="D100" s="23">
        <v>166563750</v>
      </c>
      <c r="E100" s="24">
        <v>162333000</v>
      </c>
      <c r="F100" s="24">
        <v>166563750</v>
      </c>
      <c r="G100" s="24">
        <v>1368146000</v>
      </c>
      <c r="H100" s="24">
        <v>1326649000</v>
      </c>
      <c r="I100" s="25">
        <f t="shared" si="6"/>
        <v>203830000</v>
      </c>
      <c r="J100" s="25">
        <f t="shared" si="7"/>
        <v>-4230750</v>
      </c>
      <c r="K100" s="26" t="s">
        <v>460</v>
      </c>
    </row>
    <row r="101" spans="1:11">
      <c r="A101" s="21">
        <v>99</v>
      </c>
      <c r="B101" s="22" t="s">
        <v>221</v>
      </c>
      <c r="C101" s="22" t="s">
        <v>238</v>
      </c>
      <c r="D101" s="23">
        <v>87130000</v>
      </c>
      <c r="E101" s="24">
        <v>87260000</v>
      </c>
      <c r="F101" s="24">
        <v>87130000</v>
      </c>
      <c r="G101" s="24">
        <v>1289926500</v>
      </c>
      <c r="H101" s="24">
        <v>1213756000</v>
      </c>
      <c r="I101" s="25">
        <f t="shared" si="6"/>
        <v>163430500</v>
      </c>
      <c r="J101" s="25">
        <f t="shared" si="7"/>
        <v>130000</v>
      </c>
      <c r="K101" s="26" t="s">
        <v>460</v>
      </c>
    </row>
    <row r="102" spans="1:11">
      <c r="A102" s="21">
        <v>100</v>
      </c>
      <c r="B102" s="22" t="s">
        <v>221</v>
      </c>
      <c r="C102" s="22" t="s">
        <v>239</v>
      </c>
      <c r="D102" s="23">
        <v>120654000</v>
      </c>
      <c r="E102" s="24">
        <v>121204000</v>
      </c>
      <c r="F102" s="24">
        <v>120654000</v>
      </c>
      <c r="G102" s="24">
        <v>1167231000</v>
      </c>
      <c r="H102" s="24">
        <v>1126917500</v>
      </c>
      <c r="I102" s="25">
        <f t="shared" si="6"/>
        <v>161517500</v>
      </c>
      <c r="J102" s="25">
        <f t="shared" si="7"/>
        <v>550000</v>
      </c>
      <c r="K102" s="26" t="s">
        <v>460</v>
      </c>
    </row>
    <row r="103" spans="1:11">
      <c r="A103" s="21">
        <v>101</v>
      </c>
      <c r="B103" s="22" t="s">
        <v>221</v>
      </c>
      <c r="C103" s="22" t="s">
        <v>241</v>
      </c>
      <c r="D103" s="23">
        <v>58321200</v>
      </c>
      <c r="E103" s="24">
        <v>58820200</v>
      </c>
      <c r="F103" s="24">
        <v>58321200</v>
      </c>
      <c r="G103" s="24">
        <v>1207607999</v>
      </c>
      <c r="H103" s="24">
        <v>1128377500</v>
      </c>
      <c r="I103" s="25">
        <f t="shared" si="6"/>
        <v>138050699</v>
      </c>
      <c r="J103" s="25">
        <f t="shared" si="7"/>
        <v>499000</v>
      </c>
      <c r="K103" s="26" t="s">
        <v>460</v>
      </c>
    </row>
    <row r="104" spans="1:11">
      <c r="A104" s="21">
        <v>102</v>
      </c>
      <c r="B104" s="22" t="s">
        <v>221</v>
      </c>
      <c r="C104" s="22" t="s">
        <v>242</v>
      </c>
      <c r="D104" s="23">
        <v>59279000</v>
      </c>
      <c r="E104" s="24">
        <v>59783000</v>
      </c>
      <c r="F104" s="24">
        <v>59279000</v>
      </c>
      <c r="G104" s="24">
        <v>942590200</v>
      </c>
      <c r="H104" s="24">
        <v>867283500</v>
      </c>
      <c r="I104" s="25">
        <f t="shared" si="6"/>
        <v>135089700</v>
      </c>
      <c r="J104" s="25">
        <f t="shared" si="7"/>
        <v>504000</v>
      </c>
      <c r="K104" s="26" t="s">
        <v>460</v>
      </c>
    </row>
    <row r="105" spans="1:11">
      <c r="A105" s="21">
        <v>103</v>
      </c>
      <c r="B105" s="22" t="s">
        <v>221</v>
      </c>
      <c r="C105" s="22" t="s">
        <v>243</v>
      </c>
      <c r="D105" s="23">
        <v>39766000</v>
      </c>
      <c r="E105" s="24">
        <v>32923000</v>
      </c>
      <c r="F105" s="24">
        <v>39766000</v>
      </c>
      <c r="G105" s="24">
        <v>1289930000</v>
      </c>
      <c r="H105" s="24">
        <v>1223026000</v>
      </c>
      <c r="I105" s="25">
        <f t="shared" si="6"/>
        <v>99827000</v>
      </c>
      <c r="J105" s="25">
        <f t="shared" si="7"/>
        <v>-6843000</v>
      </c>
      <c r="K105" s="26" t="s">
        <v>460</v>
      </c>
    </row>
    <row r="106" spans="1:11">
      <c r="A106" s="21">
        <v>104</v>
      </c>
      <c r="B106" s="22" t="s">
        <v>221</v>
      </c>
      <c r="C106" s="22" t="s">
        <v>245</v>
      </c>
      <c r="D106" s="23">
        <v>102070000</v>
      </c>
      <c r="E106" s="24">
        <v>102160000</v>
      </c>
      <c r="F106" s="24">
        <v>102070000</v>
      </c>
      <c r="G106" s="24">
        <v>2051749500</v>
      </c>
      <c r="H106" s="24">
        <v>1947875500</v>
      </c>
      <c r="I106" s="25">
        <f t="shared" si="6"/>
        <v>206034000</v>
      </c>
      <c r="J106" s="25">
        <f t="shared" si="7"/>
        <v>90000</v>
      </c>
      <c r="K106" s="26" t="s">
        <v>460</v>
      </c>
    </row>
    <row r="107" spans="1:11">
      <c r="A107" s="21">
        <v>105</v>
      </c>
      <c r="B107" s="22" t="s">
        <v>221</v>
      </c>
      <c r="C107" s="22" t="s">
        <v>253</v>
      </c>
      <c r="D107" s="23">
        <v>97261000</v>
      </c>
      <c r="E107" s="24">
        <v>90271000</v>
      </c>
      <c r="F107" s="24">
        <v>97261000</v>
      </c>
      <c r="G107" s="24">
        <v>2010013500</v>
      </c>
      <c r="H107" s="24">
        <v>1899778000</v>
      </c>
      <c r="I107" s="25">
        <f t="shared" si="6"/>
        <v>200506500</v>
      </c>
      <c r="J107" s="25">
        <f t="shared" si="7"/>
        <v>-6990000</v>
      </c>
      <c r="K107" s="26" t="s">
        <v>460</v>
      </c>
    </row>
    <row r="108" spans="1:11">
      <c r="A108" s="21">
        <v>106</v>
      </c>
      <c r="B108" s="22" t="s">
        <v>221</v>
      </c>
      <c r="C108" s="22" t="s">
        <v>257</v>
      </c>
      <c r="D108" s="23">
        <v>991805400</v>
      </c>
      <c r="E108" s="24">
        <v>962364400</v>
      </c>
      <c r="F108" s="24">
        <v>987923400</v>
      </c>
      <c r="G108" s="24">
        <v>5245291600</v>
      </c>
      <c r="H108" s="24">
        <v>5186404100</v>
      </c>
      <c r="I108" s="25">
        <f t="shared" si="6"/>
        <v>1021251900</v>
      </c>
      <c r="J108" s="25">
        <f t="shared" si="7"/>
        <v>-29441000</v>
      </c>
      <c r="K108" s="26" t="s">
        <v>460</v>
      </c>
    </row>
    <row r="109" spans="1:11">
      <c r="A109" s="21">
        <v>107</v>
      </c>
      <c r="B109" s="22" t="s">
        <v>259</v>
      </c>
      <c r="C109" s="22" t="s">
        <v>261</v>
      </c>
      <c r="D109" s="23">
        <v>310907300</v>
      </c>
      <c r="E109" s="24">
        <v>310982300</v>
      </c>
      <c r="F109" s="24">
        <v>310907300</v>
      </c>
      <c r="G109" s="24">
        <v>1271204900</v>
      </c>
      <c r="H109" s="24">
        <v>1154750000</v>
      </c>
      <c r="I109" s="25">
        <f t="shared" si="6"/>
        <v>427437200</v>
      </c>
      <c r="J109" s="25">
        <f t="shared" si="7"/>
        <v>75000</v>
      </c>
      <c r="K109" s="26" t="s">
        <v>460</v>
      </c>
    </row>
    <row r="110" spans="1:11">
      <c r="A110" s="21">
        <v>108</v>
      </c>
      <c r="B110" s="22" t="s">
        <v>259</v>
      </c>
      <c r="C110" s="22" t="s">
        <v>262</v>
      </c>
      <c r="D110" s="23">
        <v>106977000</v>
      </c>
      <c r="E110" s="24">
        <v>106827000</v>
      </c>
      <c r="F110" s="24">
        <v>106977000</v>
      </c>
      <c r="G110" s="24">
        <v>924306000</v>
      </c>
      <c r="H110" s="24">
        <v>878464000</v>
      </c>
      <c r="I110" s="25">
        <f t="shared" si="6"/>
        <v>152669000</v>
      </c>
      <c r="J110" s="25">
        <f t="shared" si="7"/>
        <v>-150000</v>
      </c>
      <c r="K110" s="26" t="s">
        <v>460</v>
      </c>
    </row>
    <row r="111" spans="1:11">
      <c r="A111" s="27">
        <v>109</v>
      </c>
      <c r="B111" s="28" t="s">
        <v>265</v>
      </c>
      <c r="C111" s="28" t="s">
        <v>266</v>
      </c>
      <c r="D111" s="29">
        <v>37534000</v>
      </c>
      <c r="E111" s="30">
        <v>37515500</v>
      </c>
      <c r="F111" s="30">
        <v>37534000</v>
      </c>
      <c r="G111" s="30">
        <v>518568500</v>
      </c>
      <c r="H111" s="30">
        <v>501002000</v>
      </c>
      <c r="I111" s="31">
        <f t="shared" si="6"/>
        <v>55082000</v>
      </c>
      <c r="J111" s="31">
        <f t="shared" si="7"/>
        <v>-18500</v>
      </c>
      <c r="K111" s="32" t="s">
        <v>461</v>
      </c>
    </row>
    <row r="112" spans="1:11">
      <c r="A112" s="27">
        <v>110</v>
      </c>
      <c r="B112" s="28" t="s">
        <v>265</v>
      </c>
      <c r="C112" s="28" t="s">
        <v>269</v>
      </c>
      <c r="D112" s="29">
        <v>8458700</v>
      </c>
      <c r="E112" s="30">
        <v>6945000</v>
      </c>
      <c r="F112" s="30">
        <v>8458700</v>
      </c>
      <c r="G112" s="30">
        <v>256555000</v>
      </c>
      <c r="H112" s="30">
        <v>249138500</v>
      </c>
      <c r="I112" s="31">
        <f t="shared" si="6"/>
        <v>14361500</v>
      </c>
      <c r="J112" s="31">
        <f t="shared" si="7"/>
        <v>-1513700</v>
      </c>
      <c r="K112" s="32" t="s">
        <v>461</v>
      </c>
    </row>
    <row r="113" spans="1:11">
      <c r="A113" s="27">
        <v>111</v>
      </c>
      <c r="B113" s="28" t="s">
        <v>265</v>
      </c>
      <c r="C113" s="28" t="s">
        <v>270</v>
      </c>
      <c r="D113" s="29">
        <v>5186000</v>
      </c>
      <c r="E113" s="30">
        <v>2481000</v>
      </c>
      <c r="F113" s="30">
        <v>5186000</v>
      </c>
      <c r="G113" s="30">
        <v>211564000</v>
      </c>
      <c r="H113" s="30">
        <v>193340000</v>
      </c>
      <c r="I113" s="31">
        <f t="shared" si="6"/>
        <v>20705000</v>
      </c>
      <c r="J113" s="31">
        <f t="shared" si="7"/>
        <v>-2705000</v>
      </c>
      <c r="K113" s="32" t="s">
        <v>461</v>
      </c>
    </row>
    <row r="114" spans="1:11">
      <c r="A114" s="27">
        <v>112</v>
      </c>
      <c r="B114" s="28" t="s">
        <v>277</v>
      </c>
      <c r="C114" s="28" t="s">
        <v>282</v>
      </c>
      <c r="D114" s="29">
        <v>19353000</v>
      </c>
      <c r="E114" s="30">
        <v>18853000</v>
      </c>
      <c r="F114" s="30">
        <v>19353000</v>
      </c>
      <c r="G114" s="30">
        <v>821100005</v>
      </c>
      <c r="H114" s="30">
        <v>753707000</v>
      </c>
      <c r="I114" s="31">
        <f t="shared" si="6"/>
        <v>86246005</v>
      </c>
      <c r="J114" s="31">
        <f t="shared" si="7"/>
        <v>-500000</v>
      </c>
      <c r="K114" s="32" t="s">
        <v>461</v>
      </c>
    </row>
    <row r="115" spans="1:11">
      <c r="A115" s="27">
        <v>113</v>
      </c>
      <c r="B115" s="28" t="s">
        <v>277</v>
      </c>
      <c r="C115" s="28" t="s">
        <v>283</v>
      </c>
      <c r="D115" s="29">
        <v>4570000</v>
      </c>
      <c r="E115" s="30">
        <v>4540000</v>
      </c>
      <c r="F115" s="30">
        <v>4570000</v>
      </c>
      <c r="G115" s="30">
        <v>323732000</v>
      </c>
      <c r="H115" s="30">
        <v>299066000</v>
      </c>
      <c r="I115" s="31">
        <f t="shared" si="6"/>
        <v>29206000</v>
      </c>
      <c r="J115" s="31">
        <f t="shared" si="7"/>
        <v>-30000</v>
      </c>
      <c r="K115" s="32" t="s">
        <v>461</v>
      </c>
    </row>
    <row r="116" spans="1:11">
      <c r="A116" s="27">
        <v>114</v>
      </c>
      <c r="B116" s="28" t="s">
        <v>291</v>
      </c>
      <c r="C116" s="28" t="s">
        <v>292</v>
      </c>
      <c r="D116" s="29">
        <v>91014500</v>
      </c>
      <c r="E116" s="30">
        <v>91004500</v>
      </c>
      <c r="F116" s="30">
        <v>91014500</v>
      </c>
      <c r="G116" s="30">
        <v>1100986500</v>
      </c>
      <c r="H116" s="30">
        <v>988602500</v>
      </c>
      <c r="I116" s="31">
        <f t="shared" si="6"/>
        <v>203388500</v>
      </c>
      <c r="J116" s="31">
        <f t="shared" si="7"/>
        <v>-10000</v>
      </c>
      <c r="K116" s="32" t="s">
        <v>461</v>
      </c>
    </row>
    <row r="117" spans="1:11">
      <c r="A117" s="27">
        <v>115</v>
      </c>
      <c r="B117" s="28" t="s">
        <v>291</v>
      </c>
      <c r="C117" s="28" t="s">
        <v>299</v>
      </c>
      <c r="D117" s="29">
        <v>5235000</v>
      </c>
      <c r="E117" s="30">
        <v>7395000</v>
      </c>
      <c r="F117" s="30">
        <v>5235000</v>
      </c>
      <c r="G117" s="30">
        <v>274390000</v>
      </c>
      <c r="H117" s="30">
        <v>270375000</v>
      </c>
      <c r="I117" s="31">
        <f t="shared" si="6"/>
        <v>11410000</v>
      </c>
      <c r="J117" s="31">
        <f t="shared" si="7"/>
        <v>2160000</v>
      </c>
      <c r="K117" s="32" t="s">
        <v>461</v>
      </c>
    </row>
    <row r="118" spans="1:11">
      <c r="A118" s="27">
        <v>116</v>
      </c>
      <c r="B118" s="28" t="s">
        <v>291</v>
      </c>
      <c r="C118" s="28" t="s">
        <v>300</v>
      </c>
      <c r="D118" s="29">
        <v>8730000</v>
      </c>
      <c r="E118" s="30">
        <v>8830000</v>
      </c>
      <c r="F118" s="30">
        <v>8730000</v>
      </c>
      <c r="G118" s="30">
        <v>372214000</v>
      </c>
      <c r="H118" s="30">
        <v>356644500</v>
      </c>
      <c r="I118" s="31">
        <f t="shared" si="6"/>
        <v>24399500</v>
      </c>
      <c r="J118" s="31">
        <f t="shared" si="7"/>
        <v>100000</v>
      </c>
      <c r="K118" s="32" t="s">
        <v>461</v>
      </c>
    </row>
    <row r="119" spans="1:11">
      <c r="A119" s="27">
        <v>117</v>
      </c>
      <c r="B119" s="28" t="s">
        <v>291</v>
      </c>
      <c r="C119" s="28" t="s">
        <v>110</v>
      </c>
      <c r="D119" s="29">
        <v>52120000</v>
      </c>
      <c r="E119" s="30">
        <v>52070000</v>
      </c>
      <c r="F119" s="30">
        <v>52120000</v>
      </c>
      <c r="G119" s="30">
        <v>706047000</v>
      </c>
      <c r="H119" s="30">
        <v>637194000</v>
      </c>
      <c r="I119" s="31">
        <f t="shared" si="6"/>
        <v>120923000</v>
      </c>
      <c r="J119" s="31">
        <f t="shared" si="7"/>
        <v>-50000</v>
      </c>
      <c r="K119" s="32" t="s">
        <v>461</v>
      </c>
    </row>
    <row r="120" spans="1:11">
      <c r="A120" s="27">
        <v>118</v>
      </c>
      <c r="B120" s="28" t="s">
        <v>304</v>
      </c>
      <c r="C120" s="28" t="s">
        <v>305</v>
      </c>
      <c r="D120" s="29">
        <v>38691000</v>
      </c>
      <c r="E120" s="30">
        <v>38537000</v>
      </c>
      <c r="F120" s="30">
        <v>38691000</v>
      </c>
      <c r="G120" s="30">
        <v>630686008</v>
      </c>
      <c r="H120" s="30">
        <v>580495500</v>
      </c>
      <c r="I120" s="31">
        <f t="shared" si="6"/>
        <v>88727508</v>
      </c>
      <c r="J120" s="31">
        <f t="shared" si="7"/>
        <v>-154000</v>
      </c>
      <c r="K120" s="32" t="s">
        <v>461</v>
      </c>
    </row>
    <row r="121" spans="1:11">
      <c r="A121" s="27">
        <v>119</v>
      </c>
      <c r="B121" s="28" t="s">
        <v>304</v>
      </c>
      <c r="C121" s="28" t="s">
        <v>307</v>
      </c>
      <c r="D121" s="29">
        <v>94908000</v>
      </c>
      <c r="E121" s="30">
        <v>87405000</v>
      </c>
      <c r="F121" s="30">
        <v>94908000</v>
      </c>
      <c r="G121" s="30">
        <v>1354930000</v>
      </c>
      <c r="H121" s="30">
        <v>1224095000</v>
      </c>
      <c r="I121" s="31">
        <f t="shared" si="6"/>
        <v>218240000</v>
      </c>
      <c r="J121" s="31">
        <f t="shared" si="7"/>
        <v>-7503000</v>
      </c>
      <c r="K121" s="32" t="s">
        <v>461</v>
      </c>
    </row>
    <row r="122" spans="1:11">
      <c r="A122" s="27">
        <v>120</v>
      </c>
      <c r="B122" s="28" t="s">
        <v>304</v>
      </c>
      <c r="C122" s="28" t="s">
        <v>309</v>
      </c>
      <c r="D122" s="29">
        <v>106255000</v>
      </c>
      <c r="E122" s="30">
        <v>49580000</v>
      </c>
      <c r="F122" s="30">
        <v>106255000</v>
      </c>
      <c r="G122" s="30">
        <v>1215136000</v>
      </c>
      <c r="H122" s="30">
        <v>1115702500</v>
      </c>
      <c r="I122" s="31">
        <f t="shared" si="6"/>
        <v>149013500</v>
      </c>
      <c r="J122" s="31">
        <f t="shared" si="7"/>
        <v>-56675000</v>
      </c>
      <c r="K122" s="32" t="s">
        <v>461</v>
      </c>
    </row>
    <row r="123" spans="1:11">
      <c r="A123" s="27">
        <v>121</v>
      </c>
      <c r="B123" s="28" t="s">
        <v>304</v>
      </c>
      <c r="C123" s="28" t="s">
        <v>311</v>
      </c>
      <c r="D123" s="29">
        <v>22290500</v>
      </c>
      <c r="E123" s="30">
        <v>23331500</v>
      </c>
      <c r="F123" s="30">
        <v>22290500</v>
      </c>
      <c r="G123" s="30">
        <v>515079500</v>
      </c>
      <c r="H123" s="30">
        <v>453425500</v>
      </c>
      <c r="I123" s="31">
        <f t="shared" si="6"/>
        <v>84985500</v>
      </c>
      <c r="J123" s="31">
        <f t="shared" si="7"/>
        <v>1041000</v>
      </c>
      <c r="K123" s="32" t="s">
        <v>461</v>
      </c>
    </row>
    <row r="124" spans="1:11">
      <c r="A124" s="27">
        <v>122</v>
      </c>
      <c r="B124" s="28" t="s">
        <v>314</v>
      </c>
      <c r="C124" s="28" t="s">
        <v>317</v>
      </c>
      <c r="D124" s="29">
        <v>9398000</v>
      </c>
      <c r="E124" s="30">
        <v>8948000</v>
      </c>
      <c r="F124" s="30">
        <v>9398000</v>
      </c>
      <c r="G124" s="30">
        <v>299255000</v>
      </c>
      <c r="H124" s="30">
        <v>278138000</v>
      </c>
      <c r="I124" s="31">
        <f t="shared" si="6"/>
        <v>30065000</v>
      </c>
      <c r="J124" s="31">
        <f t="shared" si="7"/>
        <v>-450000</v>
      </c>
      <c r="K124" s="32" t="s">
        <v>461</v>
      </c>
    </row>
    <row r="125" spans="1:11">
      <c r="A125" s="27">
        <v>123</v>
      </c>
      <c r="B125" s="28" t="s">
        <v>318</v>
      </c>
      <c r="C125" s="28" t="s">
        <v>320</v>
      </c>
      <c r="D125" s="29">
        <v>4705000</v>
      </c>
      <c r="E125" s="30">
        <v>1170000</v>
      </c>
      <c r="F125" s="30">
        <v>4705000</v>
      </c>
      <c r="G125" s="30">
        <v>11149000</v>
      </c>
      <c r="H125" s="30">
        <v>11279000</v>
      </c>
      <c r="I125" s="31">
        <f t="shared" si="6"/>
        <v>1040000</v>
      </c>
      <c r="J125" s="31">
        <f t="shared" si="7"/>
        <v>-3535000</v>
      </c>
      <c r="K125" s="32" t="s">
        <v>461</v>
      </c>
    </row>
    <row r="126" spans="1:11">
      <c r="A126" s="27">
        <v>124</v>
      </c>
      <c r="B126" s="28" t="s">
        <v>318</v>
      </c>
      <c r="C126" s="28" t="s">
        <v>324</v>
      </c>
      <c r="D126" s="29">
        <v>1255500</v>
      </c>
      <c r="E126" s="30">
        <v>1720500</v>
      </c>
      <c r="F126" s="30">
        <v>1255500</v>
      </c>
      <c r="G126" s="30">
        <v>17990000</v>
      </c>
      <c r="H126" s="30">
        <v>14914000</v>
      </c>
      <c r="I126" s="31">
        <f t="shared" si="6"/>
        <v>4796500</v>
      </c>
      <c r="J126" s="31">
        <f t="shared" si="7"/>
        <v>465000</v>
      </c>
      <c r="K126" s="32" t="s">
        <v>461</v>
      </c>
    </row>
    <row r="127" spans="1:11">
      <c r="A127" s="27">
        <v>125</v>
      </c>
      <c r="B127" s="28" t="s">
        <v>318</v>
      </c>
      <c r="C127" s="28" t="s">
        <v>325</v>
      </c>
      <c r="D127" s="29">
        <v>27050000</v>
      </c>
      <c r="E127" s="30">
        <v>8965000</v>
      </c>
      <c r="F127" s="30">
        <v>27050000</v>
      </c>
      <c r="G127" s="30">
        <v>356457750</v>
      </c>
      <c r="H127" s="30">
        <v>341109250</v>
      </c>
      <c r="I127" s="31">
        <f t="shared" si="6"/>
        <v>24313500</v>
      </c>
      <c r="J127" s="31">
        <f t="shared" si="7"/>
        <v>-18085000</v>
      </c>
      <c r="K127" s="32" t="s">
        <v>461</v>
      </c>
    </row>
    <row r="128" spans="1:11">
      <c r="A128" s="27">
        <v>126</v>
      </c>
      <c r="B128" s="28" t="s">
        <v>329</v>
      </c>
      <c r="C128" s="28" t="s">
        <v>331</v>
      </c>
      <c r="D128" s="29">
        <v>32888000</v>
      </c>
      <c r="E128" s="30">
        <v>32638000</v>
      </c>
      <c r="F128" s="30">
        <v>32888000</v>
      </c>
      <c r="G128" s="30">
        <v>720747000</v>
      </c>
      <c r="H128" s="30">
        <v>708056000</v>
      </c>
      <c r="I128" s="31">
        <f t="shared" si="6"/>
        <v>45329000</v>
      </c>
      <c r="J128" s="31">
        <f t="shared" si="7"/>
        <v>-250000</v>
      </c>
      <c r="K128" s="32" t="s">
        <v>461</v>
      </c>
    </row>
    <row r="129" spans="1:11">
      <c r="A129" s="27">
        <v>127</v>
      </c>
      <c r="B129" s="28" t="s">
        <v>329</v>
      </c>
      <c r="C129" s="28" t="s">
        <v>332</v>
      </c>
      <c r="D129" s="29">
        <v>3980000</v>
      </c>
      <c r="E129" s="30">
        <v>4330000</v>
      </c>
      <c r="F129" s="30">
        <v>3980000</v>
      </c>
      <c r="G129" s="30">
        <v>161860000</v>
      </c>
      <c r="H129" s="30">
        <v>159510000</v>
      </c>
      <c r="I129" s="31">
        <f t="shared" si="6"/>
        <v>6680000</v>
      </c>
      <c r="J129" s="31">
        <f t="shared" si="7"/>
        <v>350000</v>
      </c>
      <c r="K129" s="32" t="s">
        <v>461</v>
      </c>
    </row>
    <row r="130" spans="1:11">
      <c r="A130" s="27">
        <v>128</v>
      </c>
      <c r="B130" s="28" t="s">
        <v>329</v>
      </c>
      <c r="C130" s="28" t="s">
        <v>335</v>
      </c>
      <c r="D130" s="29">
        <v>-2854000</v>
      </c>
      <c r="E130" s="30">
        <v>716000</v>
      </c>
      <c r="F130" s="30">
        <v>-2854000</v>
      </c>
      <c r="G130" s="30">
        <v>243540000</v>
      </c>
      <c r="H130" s="30">
        <v>239600000</v>
      </c>
      <c r="I130" s="31">
        <f t="shared" si="6"/>
        <v>4656000</v>
      </c>
      <c r="J130" s="31">
        <f t="shared" si="7"/>
        <v>3570000</v>
      </c>
      <c r="K130" s="32" t="s">
        <v>461</v>
      </c>
    </row>
    <row r="131" spans="1:11">
      <c r="A131" s="27">
        <v>129</v>
      </c>
      <c r="B131" s="28" t="s">
        <v>336</v>
      </c>
      <c r="C131" s="28" t="s">
        <v>337</v>
      </c>
      <c r="D131" s="29">
        <v>39888000</v>
      </c>
      <c r="E131" s="30">
        <v>39808000</v>
      </c>
      <c r="F131" s="30">
        <v>39888000</v>
      </c>
      <c r="G131" s="30">
        <v>541667500</v>
      </c>
      <c r="H131" s="30">
        <v>506935500</v>
      </c>
      <c r="I131" s="31">
        <f t="shared" ref="I131:I162" si="8">E131+G131-H131</f>
        <v>74540000</v>
      </c>
      <c r="J131" s="31">
        <f t="shared" ref="J131:J162" si="9">E131-D131</f>
        <v>-80000</v>
      </c>
      <c r="K131" s="32" t="s">
        <v>461</v>
      </c>
    </row>
    <row r="132" spans="1:11">
      <c r="A132" s="27">
        <v>130</v>
      </c>
      <c r="B132" s="28" t="s">
        <v>336</v>
      </c>
      <c r="C132" s="28" t="s">
        <v>343</v>
      </c>
      <c r="D132" s="29">
        <v>23562000</v>
      </c>
      <c r="E132" s="30">
        <v>22177000</v>
      </c>
      <c r="F132" s="30">
        <v>22177000</v>
      </c>
      <c r="G132" s="30">
        <v>370965000</v>
      </c>
      <c r="H132" s="30">
        <v>392005000</v>
      </c>
      <c r="I132" s="31">
        <f t="shared" si="8"/>
        <v>1137000</v>
      </c>
      <c r="J132" s="31">
        <f t="shared" si="9"/>
        <v>-1385000</v>
      </c>
      <c r="K132" s="32" t="s">
        <v>461</v>
      </c>
    </row>
    <row r="133" spans="1:11">
      <c r="A133" s="27">
        <v>131</v>
      </c>
      <c r="B133" s="28" t="s">
        <v>336</v>
      </c>
      <c r="C133" s="28" t="s">
        <v>344</v>
      </c>
      <c r="D133" s="29">
        <v>25016000</v>
      </c>
      <c r="E133" s="30">
        <v>4300000</v>
      </c>
      <c r="F133" s="30">
        <v>25016000</v>
      </c>
      <c r="G133" s="30">
        <v>227990000</v>
      </c>
      <c r="H133" s="30">
        <v>217051000</v>
      </c>
      <c r="I133" s="31">
        <f t="shared" si="8"/>
        <v>15239000</v>
      </c>
      <c r="J133" s="31">
        <f t="shared" si="9"/>
        <v>-20716000</v>
      </c>
      <c r="K133" s="32" t="s">
        <v>461</v>
      </c>
    </row>
    <row r="134" spans="1:11">
      <c r="A134" s="27">
        <v>132</v>
      </c>
      <c r="B134" s="28" t="s">
        <v>347</v>
      </c>
      <c r="C134" s="28" t="s">
        <v>348</v>
      </c>
      <c r="D134" s="29">
        <v>32849000</v>
      </c>
      <c r="E134" s="30">
        <v>36937000</v>
      </c>
      <c r="F134" s="30">
        <v>32849000</v>
      </c>
      <c r="G134" s="30">
        <v>549759000</v>
      </c>
      <c r="H134" s="30">
        <v>538279000</v>
      </c>
      <c r="I134" s="31">
        <f t="shared" si="8"/>
        <v>48417000</v>
      </c>
      <c r="J134" s="31">
        <f t="shared" si="9"/>
        <v>4088000</v>
      </c>
      <c r="K134" s="32" t="s">
        <v>461</v>
      </c>
    </row>
    <row r="135" spans="1:11">
      <c r="A135" s="27">
        <v>133</v>
      </c>
      <c r="B135" s="28" t="s">
        <v>347</v>
      </c>
      <c r="C135" s="28" t="s">
        <v>349</v>
      </c>
      <c r="D135" s="29">
        <v>110460000</v>
      </c>
      <c r="E135" s="30">
        <v>11935000</v>
      </c>
      <c r="F135" s="30">
        <v>110460000</v>
      </c>
      <c r="G135" s="30">
        <v>343630000</v>
      </c>
      <c r="H135" s="30">
        <v>339887500</v>
      </c>
      <c r="I135" s="31">
        <f t="shared" si="8"/>
        <v>15677500</v>
      </c>
      <c r="J135" s="31">
        <f t="shared" si="9"/>
        <v>-98525000</v>
      </c>
      <c r="K135" s="32" t="s">
        <v>461</v>
      </c>
    </row>
    <row r="136" spans="1:11">
      <c r="A136" s="27">
        <v>134</v>
      </c>
      <c r="B136" s="28" t="s">
        <v>347</v>
      </c>
      <c r="C136" s="28" t="s">
        <v>350</v>
      </c>
      <c r="D136" s="29">
        <v>38175000</v>
      </c>
      <c r="E136" s="30">
        <v>19055000</v>
      </c>
      <c r="F136" s="30">
        <v>19055000</v>
      </c>
      <c r="G136" s="30">
        <v>457655000</v>
      </c>
      <c r="H136" s="30">
        <v>426391100</v>
      </c>
      <c r="I136" s="31">
        <f t="shared" si="8"/>
        <v>50318900</v>
      </c>
      <c r="J136" s="31">
        <f t="shared" si="9"/>
        <v>-19120000</v>
      </c>
      <c r="K136" s="32" t="s">
        <v>461</v>
      </c>
    </row>
    <row r="137" spans="1:11">
      <c r="A137" s="27">
        <v>135</v>
      </c>
      <c r="B137" s="28" t="s">
        <v>347</v>
      </c>
      <c r="C137" s="28" t="s">
        <v>351</v>
      </c>
      <c r="D137" s="29">
        <v>27233500</v>
      </c>
      <c r="E137" s="30">
        <v>26865000</v>
      </c>
      <c r="F137" s="30">
        <v>27308500</v>
      </c>
      <c r="G137" s="30">
        <v>251274000</v>
      </c>
      <c r="H137" s="30">
        <v>241303000</v>
      </c>
      <c r="I137" s="31">
        <f t="shared" si="8"/>
        <v>36836000</v>
      </c>
      <c r="J137" s="31">
        <f t="shared" si="9"/>
        <v>-368500</v>
      </c>
      <c r="K137" s="32" t="s">
        <v>461</v>
      </c>
    </row>
    <row r="138" spans="1:11">
      <c r="A138" s="27">
        <v>136</v>
      </c>
      <c r="B138" s="28" t="s">
        <v>347</v>
      </c>
      <c r="C138" s="28" t="s">
        <v>352</v>
      </c>
      <c r="D138" s="29">
        <v>9210000</v>
      </c>
      <c r="E138" s="30">
        <v>9735000</v>
      </c>
      <c r="F138" s="30">
        <v>9210000</v>
      </c>
      <c r="G138" s="30">
        <v>393067200</v>
      </c>
      <c r="H138" s="30">
        <v>377045200</v>
      </c>
      <c r="I138" s="31">
        <f t="shared" si="8"/>
        <v>25757000</v>
      </c>
      <c r="J138" s="31">
        <f t="shared" si="9"/>
        <v>525000</v>
      </c>
      <c r="K138" s="32" t="s">
        <v>461</v>
      </c>
    </row>
    <row r="139" spans="1:11">
      <c r="A139" s="27">
        <v>137</v>
      </c>
      <c r="B139" s="28" t="s">
        <v>347</v>
      </c>
      <c r="C139" s="28" t="s">
        <v>353</v>
      </c>
      <c r="D139" s="29">
        <v>5185000</v>
      </c>
      <c r="E139" s="30">
        <v>5085000</v>
      </c>
      <c r="F139" s="30">
        <v>5185000</v>
      </c>
      <c r="G139" s="30">
        <v>311258500</v>
      </c>
      <c r="H139" s="30">
        <v>300070500</v>
      </c>
      <c r="I139" s="31">
        <f t="shared" si="8"/>
        <v>16273000</v>
      </c>
      <c r="J139" s="31">
        <f t="shared" si="9"/>
        <v>-100000</v>
      </c>
      <c r="K139" s="32" t="s">
        <v>461</v>
      </c>
    </row>
    <row r="140" spans="1:11">
      <c r="A140" s="27">
        <v>138</v>
      </c>
      <c r="B140" s="28" t="s">
        <v>347</v>
      </c>
      <c r="C140" s="28" t="s">
        <v>354</v>
      </c>
      <c r="D140" s="29">
        <v>11505000</v>
      </c>
      <c r="E140" s="30">
        <v>9905000</v>
      </c>
      <c r="F140" s="30">
        <v>11505000</v>
      </c>
      <c r="G140" s="30">
        <v>333995500</v>
      </c>
      <c r="H140" s="30">
        <v>301317000</v>
      </c>
      <c r="I140" s="31">
        <f t="shared" si="8"/>
        <v>42583500</v>
      </c>
      <c r="J140" s="31">
        <f t="shared" si="9"/>
        <v>-1600000</v>
      </c>
      <c r="K140" s="32" t="s">
        <v>461</v>
      </c>
    </row>
    <row r="141" spans="1:11">
      <c r="A141" s="27">
        <v>139</v>
      </c>
      <c r="B141" s="28" t="s">
        <v>358</v>
      </c>
      <c r="C141" s="28" t="s">
        <v>360</v>
      </c>
      <c r="D141" s="29">
        <v>210091000</v>
      </c>
      <c r="E141" s="30">
        <v>107355000</v>
      </c>
      <c r="F141" s="30">
        <v>210091000</v>
      </c>
      <c r="G141" s="30">
        <v>937975000</v>
      </c>
      <c r="H141" s="30">
        <v>919179500</v>
      </c>
      <c r="I141" s="31">
        <f t="shared" si="8"/>
        <v>126150500</v>
      </c>
      <c r="J141" s="31">
        <f t="shared" si="9"/>
        <v>-102736000</v>
      </c>
      <c r="K141" s="32" t="s">
        <v>461</v>
      </c>
    </row>
    <row r="142" spans="1:11">
      <c r="A142" s="27">
        <v>140</v>
      </c>
      <c r="B142" s="28" t="s">
        <v>358</v>
      </c>
      <c r="C142" s="28" t="s">
        <v>362</v>
      </c>
      <c r="D142" s="29">
        <v>58688000</v>
      </c>
      <c r="E142" s="30">
        <v>56668000</v>
      </c>
      <c r="F142" s="30">
        <v>58688000</v>
      </c>
      <c r="G142" s="30">
        <v>522250000</v>
      </c>
      <c r="H142" s="30">
        <v>516915000</v>
      </c>
      <c r="I142" s="31">
        <f t="shared" si="8"/>
        <v>62003000</v>
      </c>
      <c r="J142" s="31">
        <f t="shared" si="9"/>
        <v>-2020000</v>
      </c>
      <c r="K142" s="32" t="s">
        <v>461</v>
      </c>
    </row>
    <row r="143" spans="1:11">
      <c r="A143" s="27">
        <v>141</v>
      </c>
      <c r="B143" s="28" t="s">
        <v>358</v>
      </c>
      <c r="C143" s="28" t="s">
        <v>364</v>
      </c>
      <c r="D143" s="29">
        <v>6503000</v>
      </c>
      <c r="E143" s="30">
        <v>16327000</v>
      </c>
      <c r="F143" s="30">
        <v>6503000</v>
      </c>
      <c r="G143" s="30">
        <v>371887500</v>
      </c>
      <c r="H143" s="30">
        <v>340064300</v>
      </c>
      <c r="I143" s="31">
        <f t="shared" si="8"/>
        <v>48150200</v>
      </c>
      <c r="J143" s="31">
        <f t="shared" si="9"/>
        <v>9824000</v>
      </c>
      <c r="K143" s="32" t="s">
        <v>461</v>
      </c>
    </row>
    <row r="144" spans="1:11">
      <c r="A144" s="27">
        <v>142</v>
      </c>
      <c r="B144" s="28" t="s">
        <v>358</v>
      </c>
      <c r="C144" s="28" t="s">
        <v>366</v>
      </c>
      <c r="D144" s="29">
        <v>107514000</v>
      </c>
      <c r="E144" s="30">
        <v>112314000</v>
      </c>
      <c r="F144" s="30">
        <v>107514000</v>
      </c>
      <c r="G144" s="30">
        <v>1108060000</v>
      </c>
      <c r="H144" s="30">
        <v>1059972000</v>
      </c>
      <c r="I144" s="31">
        <f t="shared" si="8"/>
        <v>160402000</v>
      </c>
      <c r="J144" s="31">
        <f t="shared" si="9"/>
        <v>4800000</v>
      </c>
      <c r="K144" s="32" t="s">
        <v>461</v>
      </c>
    </row>
    <row r="145" spans="1:11">
      <c r="A145" s="27">
        <v>143</v>
      </c>
      <c r="B145" s="28" t="s">
        <v>358</v>
      </c>
      <c r="C145" s="28" t="s">
        <v>367</v>
      </c>
      <c r="D145" s="29">
        <v>29244000</v>
      </c>
      <c r="E145" s="30">
        <v>29344000</v>
      </c>
      <c r="F145" s="30">
        <v>29244000</v>
      </c>
      <c r="G145" s="30">
        <v>243229008</v>
      </c>
      <c r="H145" s="30">
        <v>232577008</v>
      </c>
      <c r="I145" s="31">
        <f t="shared" si="8"/>
        <v>39996000</v>
      </c>
      <c r="J145" s="31">
        <f t="shared" si="9"/>
        <v>100000</v>
      </c>
      <c r="K145" s="32" t="s">
        <v>461</v>
      </c>
    </row>
    <row r="146" spans="1:11">
      <c r="A146" s="27">
        <v>144</v>
      </c>
      <c r="B146" s="28" t="s">
        <v>358</v>
      </c>
      <c r="C146" s="28" t="s">
        <v>371</v>
      </c>
      <c r="D146" s="29">
        <v>19570000</v>
      </c>
      <c r="E146" s="30">
        <v>19330000</v>
      </c>
      <c r="F146" s="30">
        <v>19570000</v>
      </c>
      <c r="G146" s="30">
        <v>275686500</v>
      </c>
      <c r="H146" s="30">
        <v>258370000</v>
      </c>
      <c r="I146" s="31">
        <f t="shared" si="8"/>
        <v>36646500</v>
      </c>
      <c r="J146" s="31">
        <f t="shared" si="9"/>
        <v>-240000</v>
      </c>
      <c r="K146" s="32" t="s">
        <v>461</v>
      </c>
    </row>
    <row r="147" spans="1:11">
      <c r="A147" s="27">
        <v>145</v>
      </c>
      <c r="B147" s="28" t="s">
        <v>358</v>
      </c>
      <c r="C147" s="28" t="s">
        <v>374</v>
      </c>
      <c r="D147" s="29">
        <v>55540000</v>
      </c>
      <c r="E147" s="30">
        <v>36050000</v>
      </c>
      <c r="F147" s="30">
        <v>55540000</v>
      </c>
      <c r="G147" s="30">
        <v>632590000</v>
      </c>
      <c r="H147" s="30">
        <v>585598000</v>
      </c>
      <c r="I147" s="31">
        <f t="shared" si="8"/>
        <v>83042000</v>
      </c>
      <c r="J147" s="31">
        <f t="shared" si="9"/>
        <v>-19490000</v>
      </c>
      <c r="K147" s="32" t="s">
        <v>461</v>
      </c>
    </row>
    <row r="148" spans="1:11">
      <c r="A148" s="27">
        <v>146</v>
      </c>
      <c r="B148" s="28" t="s">
        <v>358</v>
      </c>
      <c r="C148" s="28" t="s">
        <v>376</v>
      </c>
      <c r="D148" s="29">
        <v>32590000</v>
      </c>
      <c r="E148" s="30">
        <v>31960000</v>
      </c>
      <c r="F148" s="30">
        <v>32590000</v>
      </c>
      <c r="G148" s="30">
        <v>654371000</v>
      </c>
      <c r="H148" s="30">
        <v>593036000</v>
      </c>
      <c r="I148" s="31">
        <f t="shared" si="8"/>
        <v>93295000</v>
      </c>
      <c r="J148" s="31">
        <f t="shared" si="9"/>
        <v>-630000</v>
      </c>
      <c r="K148" s="32" t="s">
        <v>461</v>
      </c>
    </row>
    <row r="149" spans="1:11">
      <c r="A149" s="27">
        <v>147</v>
      </c>
      <c r="B149" s="28" t="s">
        <v>358</v>
      </c>
      <c r="C149" s="28" t="s">
        <v>378</v>
      </c>
      <c r="D149" s="29">
        <v>4045000</v>
      </c>
      <c r="E149" s="30">
        <v>3890000</v>
      </c>
      <c r="F149" s="30">
        <v>4045000</v>
      </c>
      <c r="G149" s="30">
        <v>167105000</v>
      </c>
      <c r="H149" s="30">
        <v>160720000</v>
      </c>
      <c r="I149" s="31">
        <f t="shared" si="8"/>
        <v>10275000</v>
      </c>
      <c r="J149" s="31">
        <f t="shared" si="9"/>
        <v>-155000</v>
      </c>
      <c r="K149" s="32" t="s">
        <v>461</v>
      </c>
    </row>
    <row r="150" spans="1:11">
      <c r="A150" s="27">
        <v>148</v>
      </c>
      <c r="B150" s="28" t="s">
        <v>358</v>
      </c>
      <c r="C150" s="28" t="s">
        <v>380</v>
      </c>
      <c r="D150" s="29">
        <v>45922000</v>
      </c>
      <c r="E150" s="30">
        <v>45772000</v>
      </c>
      <c r="F150" s="30">
        <v>45922000</v>
      </c>
      <c r="G150" s="30">
        <v>469168500</v>
      </c>
      <c r="H150" s="30">
        <v>431556500</v>
      </c>
      <c r="I150" s="31">
        <f t="shared" si="8"/>
        <v>83384000</v>
      </c>
      <c r="J150" s="31">
        <f t="shared" si="9"/>
        <v>-150000</v>
      </c>
      <c r="K150" s="32" t="s">
        <v>461</v>
      </c>
    </row>
    <row r="151" spans="1:11">
      <c r="A151" s="27">
        <v>149</v>
      </c>
      <c r="B151" s="28" t="s">
        <v>387</v>
      </c>
      <c r="C151" s="28" t="s">
        <v>388</v>
      </c>
      <c r="D151" s="29">
        <v>20110000</v>
      </c>
      <c r="E151" s="30">
        <v>21205000</v>
      </c>
      <c r="F151" s="30">
        <v>20110000</v>
      </c>
      <c r="G151" s="30">
        <v>142208000</v>
      </c>
      <c r="H151" s="30">
        <v>137745000</v>
      </c>
      <c r="I151" s="31">
        <f t="shared" si="8"/>
        <v>25668000</v>
      </c>
      <c r="J151" s="31">
        <f t="shared" si="9"/>
        <v>1095000</v>
      </c>
      <c r="K151" s="32" t="s">
        <v>461</v>
      </c>
    </row>
    <row r="152" spans="1:11">
      <c r="A152" s="27">
        <v>150</v>
      </c>
      <c r="B152" s="28" t="s">
        <v>387</v>
      </c>
      <c r="C152" s="28" t="s">
        <v>391</v>
      </c>
      <c r="D152" s="29">
        <v>77830000</v>
      </c>
      <c r="E152" s="30">
        <v>69440000</v>
      </c>
      <c r="F152" s="30">
        <v>77830000</v>
      </c>
      <c r="G152" s="30">
        <v>1108380000</v>
      </c>
      <c r="H152" s="30">
        <v>1062548000</v>
      </c>
      <c r="I152" s="31">
        <f t="shared" si="8"/>
        <v>115272000</v>
      </c>
      <c r="J152" s="31">
        <f t="shared" si="9"/>
        <v>-8390000</v>
      </c>
      <c r="K152" s="32" t="s">
        <v>461</v>
      </c>
    </row>
    <row r="153" spans="1:11">
      <c r="A153" s="27">
        <v>151</v>
      </c>
      <c r="B153" s="28" t="s">
        <v>387</v>
      </c>
      <c r="C153" s="28" t="s">
        <v>392</v>
      </c>
      <c r="D153" s="29">
        <v>358121400</v>
      </c>
      <c r="E153" s="30">
        <v>353071400</v>
      </c>
      <c r="F153" s="30">
        <v>358121400</v>
      </c>
      <c r="G153" s="30">
        <v>1322004900</v>
      </c>
      <c r="H153" s="30">
        <v>1290162500</v>
      </c>
      <c r="I153" s="31">
        <f t="shared" si="8"/>
        <v>384913800</v>
      </c>
      <c r="J153" s="31">
        <f t="shared" si="9"/>
        <v>-5050000</v>
      </c>
      <c r="K153" s="32" t="s">
        <v>461</v>
      </c>
    </row>
    <row r="154" spans="1:11">
      <c r="A154" s="27">
        <v>152</v>
      </c>
      <c r="B154" s="28" t="s">
        <v>387</v>
      </c>
      <c r="C154" s="28" t="s">
        <v>394</v>
      </c>
      <c r="D154" s="29">
        <v>15790010</v>
      </c>
      <c r="E154" s="30">
        <v>13330000</v>
      </c>
      <c r="F154" s="30">
        <v>15790010</v>
      </c>
      <c r="G154" s="30">
        <v>403128000</v>
      </c>
      <c r="H154" s="30">
        <v>375733500</v>
      </c>
      <c r="I154" s="31">
        <f t="shared" si="8"/>
        <v>40724500</v>
      </c>
      <c r="J154" s="31">
        <f t="shared" si="9"/>
        <v>-2460010</v>
      </c>
      <c r="K154" s="32" t="s">
        <v>461</v>
      </c>
    </row>
    <row r="155" spans="1:11">
      <c r="A155" s="27">
        <v>153</v>
      </c>
      <c r="B155" s="28" t="s">
        <v>387</v>
      </c>
      <c r="C155" s="28" t="s">
        <v>395</v>
      </c>
      <c r="D155" s="29">
        <v>59972000</v>
      </c>
      <c r="E155" s="30">
        <v>47672000</v>
      </c>
      <c r="F155" s="30">
        <v>59972000</v>
      </c>
      <c r="G155" s="30">
        <v>834790400</v>
      </c>
      <c r="H155" s="30">
        <v>763910400</v>
      </c>
      <c r="I155" s="31">
        <f t="shared" si="8"/>
        <v>118552000</v>
      </c>
      <c r="J155" s="31">
        <f t="shared" si="9"/>
        <v>-12300000</v>
      </c>
      <c r="K155" s="32" t="s">
        <v>461</v>
      </c>
    </row>
    <row r="156" spans="1:11">
      <c r="A156" s="27">
        <v>154</v>
      </c>
      <c r="B156" s="28" t="s">
        <v>396</v>
      </c>
      <c r="C156" s="28" t="s">
        <v>402</v>
      </c>
      <c r="D156" s="29">
        <v>2355000</v>
      </c>
      <c r="E156" s="30">
        <v>1520000</v>
      </c>
      <c r="F156" s="30">
        <v>2355000</v>
      </c>
      <c r="G156" s="30">
        <v>11762500</v>
      </c>
      <c r="H156" s="30">
        <v>11804500</v>
      </c>
      <c r="I156" s="31">
        <f t="shared" si="8"/>
        <v>1478000</v>
      </c>
      <c r="J156" s="31">
        <f t="shared" si="9"/>
        <v>-835000</v>
      </c>
      <c r="K156" s="32" t="s">
        <v>461</v>
      </c>
    </row>
    <row r="157" spans="1:11">
      <c r="A157" s="27">
        <v>155</v>
      </c>
      <c r="B157" s="28" t="s">
        <v>396</v>
      </c>
      <c r="C157" s="28" t="s">
        <v>403</v>
      </c>
      <c r="D157" s="29">
        <v>150000</v>
      </c>
      <c r="E157" s="30">
        <v>0</v>
      </c>
      <c r="F157" s="30">
        <v>150000</v>
      </c>
      <c r="G157" s="30">
        <v>4490000</v>
      </c>
      <c r="H157" s="30">
        <v>4080000</v>
      </c>
      <c r="I157" s="31">
        <f t="shared" si="8"/>
        <v>410000</v>
      </c>
      <c r="J157" s="31">
        <f t="shared" si="9"/>
        <v>-150000</v>
      </c>
      <c r="K157" s="32" t="s">
        <v>461</v>
      </c>
    </row>
    <row r="158" spans="1:11">
      <c r="A158" s="27">
        <v>156</v>
      </c>
      <c r="B158" s="28" t="s">
        <v>405</v>
      </c>
      <c r="C158" s="28" t="s">
        <v>411</v>
      </c>
      <c r="D158" s="29">
        <v>110000</v>
      </c>
      <c r="E158" s="30">
        <v>270000</v>
      </c>
      <c r="F158" s="30">
        <v>110000</v>
      </c>
      <c r="G158" s="30">
        <v>39922000</v>
      </c>
      <c r="H158" s="30">
        <v>38097500</v>
      </c>
      <c r="I158" s="31">
        <f t="shared" si="8"/>
        <v>2094500</v>
      </c>
      <c r="J158" s="31">
        <f t="shared" si="9"/>
        <v>160000</v>
      </c>
      <c r="K158" s="32" t="s">
        <v>461</v>
      </c>
    </row>
    <row r="159" spans="1:11">
      <c r="A159" s="27">
        <v>157</v>
      </c>
      <c r="B159" s="28" t="s">
        <v>405</v>
      </c>
      <c r="C159" s="28" t="s">
        <v>413</v>
      </c>
      <c r="D159" s="29">
        <v>1845000</v>
      </c>
      <c r="E159" s="30">
        <v>1855000</v>
      </c>
      <c r="F159" s="30">
        <v>1845000</v>
      </c>
      <c r="G159" s="30">
        <v>27936000</v>
      </c>
      <c r="H159" s="30">
        <v>21193000</v>
      </c>
      <c r="I159" s="31">
        <f t="shared" si="8"/>
        <v>8598000</v>
      </c>
      <c r="J159" s="31">
        <f t="shared" si="9"/>
        <v>10000</v>
      </c>
      <c r="K159" s="32" t="s">
        <v>461</v>
      </c>
    </row>
    <row r="160" spans="1:11">
      <c r="A160" s="27">
        <v>158</v>
      </c>
      <c r="B160" s="28" t="s">
        <v>405</v>
      </c>
      <c r="C160" s="28" t="s">
        <v>418</v>
      </c>
      <c r="D160" s="29">
        <v>1810000</v>
      </c>
      <c r="E160" s="30">
        <v>910000</v>
      </c>
      <c r="F160" s="30">
        <v>1810000</v>
      </c>
      <c r="G160" s="30">
        <v>20730000</v>
      </c>
      <c r="H160" s="30">
        <v>18907000</v>
      </c>
      <c r="I160" s="31">
        <f t="shared" si="8"/>
        <v>2733000</v>
      </c>
      <c r="J160" s="31">
        <f t="shared" si="9"/>
        <v>-900000</v>
      </c>
      <c r="K160" s="32" t="s">
        <v>461</v>
      </c>
    </row>
    <row r="161" spans="1:11">
      <c r="A161" s="27">
        <v>159</v>
      </c>
      <c r="B161" s="28" t="s">
        <v>420</v>
      </c>
      <c r="C161" s="28" t="s">
        <v>423</v>
      </c>
      <c r="D161" s="29">
        <v>40000</v>
      </c>
      <c r="E161" s="30">
        <v>0</v>
      </c>
      <c r="F161" s="30">
        <v>40000</v>
      </c>
      <c r="G161" s="30">
        <v>29814000</v>
      </c>
      <c r="H161" s="30">
        <v>22887000</v>
      </c>
      <c r="I161" s="31">
        <f t="shared" si="8"/>
        <v>6927000</v>
      </c>
      <c r="J161" s="31">
        <f t="shared" si="9"/>
        <v>-40000</v>
      </c>
      <c r="K161" s="32" t="s">
        <v>461</v>
      </c>
    </row>
    <row r="162" spans="1:11">
      <c r="A162" s="27">
        <v>160</v>
      </c>
      <c r="B162" s="28" t="s">
        <v>420</v>
      </c>
      <c r="C162" s="28" t="s">
        <v>425</v>
      </c>
      <c r="D162" s="29">
        <v>540000</v>
      </c>
      <c r="E162" s="30">
        <v>340000</v>
      </c>
      <c r="F162" s="30">
        <v>450000</v>
      </c>
      <c r="G162" s="30">
        <v>27760000</v>
      </c>
      <c r="H162" s="30">
        <v>25720000</v>
      </c>
      <c r="I162" s="31">
        <f t="shared" si="8"/>
        <v>2380000</v>
      </c>
      <c r="J162" s="31">
        <f t="shared" si="9"/>
        <v>-200000</v>
      </c>
      <c r="K162" s="32" t="s">
        <v>461</v>
      </c>
    </row>
    <row r="163" spans="1:11">
      <c r="A163" s="27">
        <v>161</v>
      </c>
      <c r="B163" s="28" t="s">
        <v>420</v>
      </c>
      <c r="C163" s="28" t="s">
        <v>426</v>
      </c>
      <c r="D163" s="29">
        <v>6398000</v>
      </c>
      <c r="E163" s="30">
        <v>7250000</v>
      </c>
      <c r="F163" s="30">
        <v>6398000</v>
      </c>
      <c r="G163" s="30">
        <v>170090000</v>
      </c>
      <c r="H163" s="30">
        <v>170425000</v>
      </c>
      <c r="I163" s="31">
        <f t="shared" ref="I163:I168" si="10">E163+G163-H163</f>
        <v>6915000</v>
      </c>
      <c r="J163" s="31">
        <f t="shared" ref="J163:J168" si="11">E163-D163</f>
        <v>852000</v>
      </c>
      <c r="K163" s="32" t="s">
        <v>461</v>
      </c>
    </row>
    <row r="164" spans="1:11">
      <c r="A164" s="27">
        <v>162</v>
      </c>
      <c r="B164" s="28" t="s">
        <v>427</v>
      </c>
      <c r="C164" s="28" t="s">
        <v>428</v>
      </c>
      <c r="D164" s="29">
        <v>199077800</v>
      </c>
      <c r="E164" s="30">
        <v>175792000</v>
      </c>
      <c r="F164" s="30">
        <v>199077800</v>
      </c>
      <c r="G164" s="30">
        <v>406672700</v>
      </c>
      <c r="H164" s="30">
        <v>466915700</v>
      </c>
      <c r="I164" s="31">
        <f t="shared" si="10"/>
        <v>115549000</v>
      </c>
      <c r="J164" s="31">
        <f t="shared" si="11"/>
        <v>-23285800</v>
      </c>
      <c r="K164" s="32" t="s">
        <v>461</v>
      </c>
    </row>
    <row r="165" spans="1:11">
      <c r="A165" s="27">
        <v>163</v>
      </c>
      <c r="B165" s="28" t="s">
        <v>432</v>
      </c>
      <c r="C165" s="28" t="s">
        <v>433</v>
      </c>
      <c r="D165" s="29">
        <v>14735000</v>
      </c>
      <c r="E165" s="30">
        <v>13575000</v>
      </c>
      <c r="F165" s="30">
        <v>14735000</v>
      </c>
      <c r="G165" s="30">
        <v>350180000</v>
      </c>
      <c r="H165" s="30">
        <v>225696000</v>
      </c>
      <c r="I165" s="31">
        <f t="shared" si="10"/>
        <v>138059000</v>
      </c>
      <c r="J165" s="31">
        <f t="shared" si="11"/>
        <v>-1160000</v>
      </c>
      <c r="K165" s="32" t="s">
        <v>461</v>
      </c>
    </row>
    <row r="166" spans="1:11">
      <c r="A166" s="27">
        <v>164</v>
      </c>
      <c r="B166" s="28" t="s">
        <v>432</v>
      </c>
      <c r="C166" s="28" t="s">
        <v>434</v>
      </c>
      <c r="D166" s="29">
        <v>300000</v>
      </c>
      <c r="E166" s="30">
        <v>0</v>
      </c>
      <c r="F166" s="30">
        <v>300000</v>
      </c>
      <c r="G166" s="30">
        <v>14675000</v>
      </c>
      <c r="H166" s="30">
        <v>13530000</v>
      </c>
      <c r="I166" s="31">
        <f t="shared" si="10"/>
        <v>1145000</v>
      </c>
      <c r="J166" s="31">
        <f t="shared" si="11"/>
        <v>-300000</v>
      </c>
      <c r="K166" s="32" t="s">
        <v>461</v>
      </c>
    </row>
    <row r="167" spans="1:11">
      <c r="A167" s="27">
        <v>165</v>
      </c>
      <c r="B167" s="28" t="s">
        <v>443</v>
      </c>
      <c r="C167" s="28" t="s">
        <v>444</v>
      </c>
      <c r="D167" s="29">
        <v>30916900</v>
      </c>
      <c r="E167" s="30">
        <v>5851900</v>
      </c>
      <c r="F167" s="30">
        <v>5851900</v>
      </c>
      <c r="G167" s="30">
        <v>180007500</v>
      </c>
      <c r="H167" s="30">
        <v>176365800</v>
      </c>
      <c r="I167" s="31">
        <f t="shared" si="10"/>
        <v>9493600</v>
      </c>
      <c r="J167" s="31">
        <f t="shared" si="11"/>
        <v>-25065000</v>
      </c>
      <c r="K167" s="32" t="s">
        <v>461</v>
      </c>
    </row>
    <row r="168" spans="1:11">
      <c r="A168" s="27">
        <v>166</v>
      </c>
      <c r="B168" s="28" t="s">
        <v>443</v>
      </c>
      <c r="C168" s="28" t="s">
        <v>445</v>
      </c>
      <c r="D168" s="29">
        <v>1200000</v>
      </c>
      <c r="E168" s="30">
        <v>1550000</v>
      </c>
      <c r="F168" s="30">
        <v>1200000</v>
      </c>
      <c r="G168" s="30">
        <v>53700000</v>
      </c>
      <c r="H168" s="30">
        <v>52910000</v>
      </c>
      <c r="I168" s="31">
        <f t="shared" si="10"/>
        <v>2340000</v>
      </c>
      <c r="J168" s="31">
        <f t="shared" si="11"/>
        <v>350000</v>
      </c>
      <c r="K168" s="32" t="s">
        <v>461</v>
      </c>
    </row>
  </sheetData>
  <sortState ref="A3:J168">
    <sortCondition ref="A3:A1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8"/>
  <sheetViews>
    <sheetView tabSelected="1" topLeftCell="D1" workbookViewId="0">
      <pane ySplit="6" topLeftCell="A211" activePane="bottomLeft" state="frozen"/>
      <selection pane="bottomLeft" activeCell="I111" sqref="I111"/>
    </sheetView>
  </sheetViews>
  <sheetFormatPr defaultRowHeight="14.5"/>
  <cols>
    <col min="1" max="1" width="4.453125" style="2" customWidth="1"/>
    <col min="2" max="2" width="8.453125" style="2" bestFit="1" customWidth="1"/>
    <col min="3" max="3" width="18" customWidth="1"/>
    <col min="4" max="4" width="23.7265625" customWidth="1"/>
    <col min="5" max="5" width="15.7265625" style="9" bestFit="1" customWidth="1"/>
    <col min="6" max="6" width="15.1796875" style="1" bestFit="1" customWidth="1"/>
    <col min="7" max="7" width="17.26953125" customWidth="1"/>
    <col min="8" max="8" width="20.26953125" style="1" bestFit="1" customWidth="1"/>
    <col min="9" max="9" width="18.26953125" customWidth="1"/>
    <col min="10" max="10" width="26.08984375" customWidth="1"/>
  </cols>
  <sheetData>
    <row r="2" spans="1:10">
      <c r="A2" s="3" t="s">
        <v>453</v>
      </c>
    </row>
    <row r="3" spans="1:10">
      <c r="A3" s="3" t="s">
        <v>470</v>
      </c>
    </row>
    <row r="5" spans="1:10" ht="14.5" customHeight="1">
      <c r="A5" s="41" t="s">
        <v>451</v>
      </c>
      <c r="B5" s="41" t="s">
        <v>0</v>
      </c>
      <c r="C5" s="41" t="s">
        <v>1</v>
      </c>
      <c r="D5" s="41" t="s">
        <v>2</v>
      </c>
      <c r="E5" s="38" t="s">
        <v>463</v>
      </c>
      <c r="F5" s="38"/>
      <c r="G5" s="38"/>
      <c r="H5" s="39" t="s">
        <v>464</v>
      </c>
      <c r="I5" s="39"/>
      <c r="J5" s="41" t="s">
        <v>469</v>
      </c>
    </row>
    <row r="6" spans="1:10" s="16" customFormat="1" ht="68" customHeight="1">
      <c r="A6" s="41"/>
      <c r="B6" s="41"/>
      <c r="C6" s="41"/>
      <c r="D6" s="41"/>
      <c r="E6" s="37" t="s">
        <v>462</v>
      </c>
      <c r="F6" s="40" t="s">
        <v>465</v>
      </c>
      <c r="G6" s="36" t="s">
        <v>466</v>
      </c>
      <c r="H6" s="15" t="s">
        <v>467</v>
      </c>
      <c r="I6" s="19" t="s">
        <v>468</v>
      </c>
      <c r="J6" s="41"/>
    </row>
    <row r="7" spans="1:10">
      <c r="A7" s="4">
        <v>1</v>
      </c>
      <c r="B7" s="4">
        <v>605</v>
      </c>
      <c r="C7" s="5" t="s">
        <v>4</v>
      </c>
      <c r="D7" s="5" t="s">
        <v>5</v>
      </c>
      <c r="E7" s="10">
        <v>60327500</v>
      </c>
      <c r="F7" s="6">
        <v>68742500</v>
      </c>
      <c r="G7" s="7">
        <f>F7-E7</f>
        <v>8415000</v>
      </c>
      <c r="H7" s="33">
        <v>60561000</v>
      </c>
      <c r="I7" s="7">
        <f>F7-H7</f>
        <v>8181500</v>
      </c>
      <c r="J7" s="5" t="str">
        <f>IF(G7=I7,"BELUM ADA PERUBAHAN","ADA PERUBAHAN")</f>
        <v>ADA PERUBAHAN</v>
      </c>
    </row>
    <row r="8" spans="1:10">
      <c r="A8" s="4">
        <v>2</v>
      </c>
      <c r="B8" s="4">
        <v>618</v>
      </c>
      <c r="C8" s="5" t="s">
        <v>4</v>
      </c>
      <c r="D8" s="5" t="s">
        <v>6</v>
      </c>
      <c r="E8" s="10">
        <v>1170000</v>
      </c>
      <c r="F8" s="6">
        <v>1170000</v>
      </c>
      <c r="G8" s="7">
        <f>F8-E8</f>
        <v>0</v>
      </c>
      <c r="H8" s="33">
        <v>1170000</v>
      </c>
      <c r="I8" s="7">
        <f t="shared" ref="I8:I71" si="0">F8-H8</f>
        <v>0</v>
      </c>
      <c r="J8" s="5"/>
    </row>
    <row r="9" spans="1:10">
      <c r="A9" s="4">
        <v>3</v>
      </c>
      <c r="B9" s="4">
        <v>617</v>
      </c>
      <c r="C9" s="5" t="s">
        <v>4</v>
      </c>
      <c r="D9" s="5" t="s">
        <v>7</v>
      </c>
      <c r="E9" s="10">
        <v>2840000</v>
      </c>
      <c r="F9" s="6">
        <v>2840000</v>
      </c>
      <c r="G9" s="7">
        <f>F9-E9</f>
        <v>0</v>
      </c>
      <c r="H9" s="33">
        <v>2840000</v>
      </c>
      <c r="I9" s="7">
        <f t="shared" si="0"/>
        <v>0</v>
      </c>
      <c r="J9" s="5"/>
    </row>
    <row r="10" spans="1:10">
      <c r="A10" s="4">
        <v>4</v>
      </c>
      <c r="B10" s="4">
        <v>615</v>
      </c>
      <c r="C10" s="5" t="s">
        <v>4</v>
      </c>
      <c r="D10" s="5" t="s">
        <v>8</v>
      </c>
      <c r="E10" s="10">
        <v>109027500</v>
      </c>
      <c r="F10" s="6">
        <v>97054500</v>
      </c>
      <c r="G10" s="7">
        <f>F10-E10</f>
        <v>-11973000</v>
      </c>
      <c r="H10" s="33">
        <v>99340500</v>
      </c>
      <c r="I10" s="7">
        <f t="shared" si="0"/>
        <v>-2286000</v>
      </c>
      <c r="J10" s="5" t="str">
        <f>IF(G10=I10,"BELUM ADA PERUBAHAN","ADA PERUBAHAN")</f>
        <v>ADA PERUBAHAN</v>
      </c>
    </row>
    <row r="11" spans="1:10">
      <c r="A11" s="4">
        <v>5</v>
      </c>
      <c r="B11" s="4">
        <v>609</v>
      </c>
      <c r="C11" s="5" t="s">
        <v>4</v>
      </c>
      <c r="D11" s="5" t="s">
        <v>9</v>
      </c>
      <c r="E11" s="10">
        <v>19985972</v>
      </c>
      <c r="F11" s="6">
        <v>17131000</v>
      </c>
      <c r="G11" s="7">
        <f>F11-E11</f>
        <v>-2854972</v>
      </c>
      <c r="H11" s="33">
        <v>20540944</v>
      </c>
      <c r="I11" s="7">
        <f t="shared" si="0"/>
        <v>-3409944</v>
      </c>
      <c r="J11" s="5" t="str">
        <f>IF(G11=I11,"BELUM ADA PERUBAHAN","ADA PERUBAHAN")</f>
        <v>ADA PERUBAHAN</v>
      </c>
    </row>
    <row r="12" spans="1:10">
      <c r="A12" s="4">
        <v>6</v>
      </c>
      <c r="B12" s="4">
        <v>611</v>
      </c>
      <c r="C12" s="5" t="s">
        <v>4</v>
      </c>
      <c r="D12" s="5" t="s">
        <v>10</v>
      </c>
      <c r="E12" s="10">
        <v>16474000</v>
      </c>
      <c r="F12" s="6">
        <v>16474000</v>
      </c>
      <c r="G12" s="7">
        <f>F12-E12</f>
        <v>0</v>
      </c>
      <c r="H12" s="33">
        <v>16474000</v>
      </c>
      <c r="I12" s="7">
        <f t="shared" si="0"/>
        <v>0</v>
      </c>
      <c r="J12" s="5"/>
    </row>
    <row r="13" spans="1:10">
      <c r="A13" s="4">
        <v>7</v>
      </c>
      <c r="B13" s="4">
        <v>607</v>
      </c>
      <c r="C13" s="5" t="s">
        <v>4</v>
      </c>
      <c r="D13" s="5" t="s">
        <v>11</v>
      </c>
      <c r="E13" s="10">
        <v>3999000</v>
      </c>
      <c r="F13" s="6">
        <v>3999000</v>
      </c>
      <c r="G13" s="7">
        <f>F13-E13</f>
        <v>0</v>
      </c>
      <c r="H13" s="33">
        <v>3999000</v>
      </c>
      <c r="I13" s="7">
        <f t="shared" si="0"/>
        <v>0</v>
      </c>
      <c r="J13" s="5"/>
    </row>
    <row r="14" spans="1:10">
      <c r="A14" s="4">
        <v>8</v>
      </c>
      <c r="B14" s="4">
        <v>612</v>
      </c>
      <c r="C14" s="5" t="s">
        <v>4</v>
      </c>
      <c r="D14" s="5" t="s">
        <v>12</v>
      </c>
      <c r="E14" s="10">
        <v>6080000</v>
      </c>
      <c r="F14" s="6">
        <v>6080000</v>
      </c>
      <c r="G14" s="7">
        <f>F14-E14</f>
        <v>0</v>
      </c>
      <c r="H14" s="33">
        <v>6080000</v>
      </c>
      <c r="I14" s="7">
        <f t="shared" si="0"/>
        <v>0</v>
      </c>
      <c r="J14" s="5"/>
    </row>
    <row r="15" spans="1:10">
      <c r="A15" s="4">
        <v>9</v>
      </c>
      <c r="B15" s="4">
        <v>620</v>
      </c>
      <c r="C15" s="5" t="s">
        <v>4</v>
      </c>
      <c r="D15" s="5" t="s">
        <v>13</v>
      </c>
      <c r="E15" s="10">
        <v>1145000</v>
      </c>
      <c r="F15" s="6">
        <v>1145000</v>
      </c>
      <c r="G15" s="7">
        <f>F15-E15</f>
        <v>0</v>
      </c>
      <c r="H15" s="33">
        <v>1145000</v>
      </c>
      <c r="I15" s="7">
        <f t="shared" si="0"/>
        <v>0</v>
      </c>
      <c r="J15" s="5"/>
    </row>
    <row r="16" spans="1:10">
      <c r="A16" s="4">
        <v>10</v>
      </c>
      <c r="B16" s="4">
        <v>624</v>
      </c>
      <c r="C16" s="5" t="s">
        <v>4</v>
      </c>
      <c r="D16" s="5" t="s">
        <v>14</v>
      </c>
      <c r="E16" s="10">
        <v>12770000</v>
      </c>
      <c r="F16" s="6">
        <v>9715000</v>
      </c>
      <c r="G16" s="7">
        <f>F16-E16</f>
        <v>-3055000</v>
      </c>
      <c r="H16" s="33">
        <v>3915000</v>
      </c>
      <c r="I16" s="7">
        <f t="shared" si="0"/>
        <v>5800000</v>
      </c>
      <c r="J16" s="5" t="str">
        <f>IF(G16=I16,"BELUM ADA PERUBAHAN","ADA PERUBAHAN")</f>
        <v>ADA PERUBAHAN</v>
      </c>
    </row>
    <row r="17" spans="1:10">
      <c r="A17" s="4">
        <v>11</v>
      </c>
      <c r="B17" s="4">
        <v>608</v>
      </c>
      <c r="C17" s="5" t="s">
        <v>4</v>
      </c>
      <c r="D17" s="5" t="s">
        <v>15</v>
      </c>
      <c r="E17" s="10">
        <v>4325000</v>
      </c>
      <c r="F17" s="6">
        <v>3735000</v>
      </c>
      <c r="G17" s="7">
        <f>F17-E17</f>
        <v>-590000</v>
      </c>
      <c r="H17" s="33">
        <v>12770000</v>
      </c>
      <c r="I17" s="7">
        <f t="shared" si="0"/>
        <v>-9035000</v>
      </c>
      <c r="J17" s="5" t="str">
        <f>IF(G17=I17,"BELUM ADA PERUBAHAN","ADA PERUBAHAN")</f>
        <v>ADA PERUBAHAN</v>
      </c>
    </row>
    <row r="18" spans="1:10">
      <c r="A18" s="4">
        <v>12</v>
      </c>
      <c r="B18" s="4">
        <v>621</v>
      </c>
      <c r="C18" s="5" t="s">
        <v>4</v>
      </c>
      <c r="D18" s="5" t="s">
        <v>16</v>
      </c>
      <c r="E18" s="10">
        <v>3336500</v>
      </c>
      <c r="F18" s="6">
        <v>3356500</v>
      </c>
      <c r="G18" s="7">
        <f>F18-E18</f>
        <v>20000</v>
      </c>
      <c r="H18" s="33">
        <v>3336500</v>
      </c>
      <c r="I18" s="7">
        <f t="shared" si="0"/>
        <v>20000</v>
      </c>
      <c r="J18" s="5" t="str">
        <f t="shared" ref="J18:J71" si="1">IF(G18=I18,"BELUM ADA PERUBAHAN","SUDAH ADA PERUBAHAN")</f>
        <v>BELUM ADA PERUBAHAN</v>
      </c>
    </row>
    <row r="19" spans="1:10">
      <c r="A19" s="4">
        <v>13</v>
      </c>
      <c r="B19" s="4">
        <v>623</v>
      </c>
      <c r="C19" s="5" t="s">
        <v>4</v>
      </c>
      <c r="D19" s="5" t="s">
        <v>17</v>
      </c>
      <c r="E19" s="10">
        <v>4185000</v>
      </c>
      <c r="F19" s="6">
        <v>4185000</v>
      </c>
      <c r="G19" s="7">
        <f>F19-E19</f>
        <v>0</v>
      </c>
      <c r="H19" s="33">
        <v>4185000</v>
      </c>
      <c r="I19" s="7">
        <f t="shared" si="0"/>
        <v>0</v>
      </c>
      <c r="J19" s="5"/>
    </row>
    <row r="20" spans="1:10">
      <c r="A20" s="4">
        <v>14</v>
      </c>
      <c r="B20" s="4">
        <v>619</v>
      </c>
      <c r="C20" s="5" t="s">
        <v>4</v>
      </c>
      <c r="D20" s="5" t="s">
        <v>18</v>
      </c>
      <c r="E20" s="10">
        <v>99244000</v>
      </c>
      <c r="F20" s="6">
        <v>67395000</v>
      </c>
      <c r="G20" s="7">
        <f>F20-E20</f>
        <v>-31849000</v>
      </c>
      <c r="H20" s="33">
        <v>71710000</v>
      </c>
      <c r="I20" s="7">
        <f t="shared" si="0"/>
        <v>-4315000</v>
      </c>
      <c r="J20" s="5" t="str">
        <f>IF(G20=I20,"BELUM ADA PERUBAHAN","ADA PERUBAHAN")</f>
        <v>ADA PERUBAHAN</v>
      </c>
    </row>
    <row r="21" spans="1:10">
      <c r="A21" s="4">
        <v>15</v>
      </c>
      <c r="B21" s="4">
        <v>606</v>
      </c>
      <c r="C21" s="5" t="s">
        <v>4</v>
      </c>
      <c r="D21" s="5" t="s">
        <v>19</v>
      </c>
      <c r="E21" s="10">
        <v>23012000</v>
      </c>
      <c r="F21" s="6">
        <v>23012000</v>
      </c>
      <c r="G21" s="7">
        <f>F21-E21</f>
        <v>0</v>
      </c>
      <c r="H21" s="33">
        <v>23012000</v>
      </c>
      <c r="I21" s="7">
        <f t="shared" si="0"/>
        <v>0</v>
      </c>
      <c r="J21" s="5"/>
    </row>
    <row r="22" spans="1:10">
      <c r="A22" s="4">
        <v>16</v>
      </c>
      <c r="B22" s="4">
        <v>614</v>
      </c>
      <c r="C22" s="5" t="s">
        <v>4</v>
      </c>
      <c r="D22" s="5" t="s">
        <v>20</v>
      </c>
      <c r="E22" s="10">
        <v>20133500</v>
      </c>
      <c r="F22" s="6">
        <v>20133500</v>
      </c>
      <c r="G22" s="7">
        <f>F22-E22</f>
        <v>0</v>
      </c>
      <c r="H22" s="33">
        <v>20133500</v>
      </c>
      <c r="I22" s="7">
        <f t="shared" si="0"/>
        <v>0</v>
      </c>
      <c r="J22" s="5"/>
    </row>
    <row r="23" spans="1:10">
      <c r="A23" s="4">
        <v>17</v>
      </c>
      <c r="B23" s="4">
        <v>622</v>
      </c>
      <c r="C23" s="5" t="s">
        <v>4</v>
      </c>
      <c r="D23" s="5" t="s">
        <v>21</v>
      </c>
      <c r="E23" s="10">
        <v>63109000</v>
      </c>
      <c r="F23" s="6">
        <v>52439000</v>
      </c>
      <c r="G23" s="7">
        <f>F23-E23</f>
        <v>-10670000</v>
      </c>
      <c r="H23" s="33">
        <v>62149000</v>
      </c>
      <c r="I23" s="7">
        <f t="shared" si="0"/>
        <v>-9710000</v>
      </c>
      <c r="J23" s="5" t="str">
        <f>IF(G23=I23,"BELUM ADA PERUBAHAN","ADA PERUBAHAN")</f>
        <v>ADA PERUBAHAN</v>
      </c>
    </row>
    <row r="24" spans="1:10">
      <c r="A24" s="4">
        <v>18</v>
      </c>
      <c r="B24" s="4">
        <v>616</v>
      </c>
      <c r="C24" s="5" t="s">
        <v>4</v>
      </c>
      <c r="D24" s="5" t="s">
        <v>22</v>
      </c>
      <c r="E24" s="10">
        <v>36843000</v>
      </c>
      <c r="F24" s="6">
        <v>36268000</v>
      </c>
      <c r="G24" s="7">
        <f>F24-E24</f>
        <v>-575000</v>
      </c>
      <c r="H24" s="33">
        <v>36843000</v>
      </c>
      <c r="I24" s="7">
        <f t="shared" si="0"/>
        <v>-575000</v>
      </c>
      <c r="J24" s="5" t="str">
        <f t="shared" si="1"/>
        <v>BELUM ADA PERUBAHAN</v>
      </c>
    </row>
    <row r="25" spans="1:10">
      <c r="A25" s="4">
        <v>19</v>
      </c>
      <c r="B25" s="4">
        <v>610</v>
      </c>
      <c r="C25" s="5" t="s">
        <v>4</v>
      </c>
      <c r="D25" s="5" t="s">
        <v>23</v>
      </c>
      <c r="E25" s="10">
        <v>59459000</v>
      </c>
      <c r="F25" s="6">
        <v>55314000</v>
      </c>
      <c r="G25" s="7">
        <f>F25-E25</f>
        <v>-4145000</v>
      </c>
      <c r="H25" s="33">
        <v>59459000</v>
      </c>
      <c r="I25" s="7">
        <f t="shared" si="0"/>
        <v>-4145000</v>
      </c>
      <c r="J25" s="5" t="str">
        <f t="shared" si="1"/>
        <v>BELUM ADA PERUBAHAN</v>
      </c>
    </row>
    <row r="26" spans="1:10">
      <c r="A26" s="4">
        <v>20</v>
      </c>
      <c r="B26" s="4">
        <v>613</v>
      </c>
      <c r="C26" s="5" t="s">
        <v>4</v>
      </c>
      <c r="D26" s="5" t="s">
        <v>24</v>
      </c>
      <c r="E26" s="10">
        <v>12315000</v>
      </c>
      <c r="F26" s="6">
        <v>7805000</v>
      </c>
      <c r="G26" s="7">
        <f>F26-E26</f>
        <v>-4510000</v>
      </c>
      <c r="H26" s="33">
        <v>7805000</v>
      </c>
      <c r="I26" s="7">
        <f t="shared" si="0"/>
        <v>0</v>
      </c>
      <c r="J26" s="5" t="s">
        <v>472</v>
      </c>
    </row>
    <row r="27" spans="1:10">
      <c r="A27" s="4">
        <v>21</v>
      </c>
      <c r="B27" s="4">
        <v>792</v>
      </c>
      <c r="C27" s="5" t="s">
        <v>4</v>
      </c>
      <c r="D27" s="5" t="s">
        <v>25</v>
      </c>
      <c r="E27" s="10">
        <v>4100000</v>
      </c>
      <c r="F27" s="6">
        <v>3955000</v>
      </c>
      <c r="G27" s="7">
        <f>F27-E27</f>
        <v>-145000</v>
      </c>
      <c r="H27" s="33">
        <v>3955000</v>
      </c>
      <c r="I27" s="7">
        <f t="shared" si="0"/>
        <v>0</v>
      </c>
      <c r="J27" s="5" t="s">
        <v>472</v>
      </c>
    </row>
    <row r="28" spans="1:10">
      <c r="A28" s="4">
        <v>22</v>
      </c>
      <c r="B28" s="4">
        <v>793</v>
      </c>
      <c r="C28" s="5" t="s">
        <v>4</v>
      </c>
      <c r="D28" s="5" t="s">
        <v>26</v>
      </c>
      <c r="E28" s="10">
        <v>12120000</v>
      </c>
      <c r="F28" s="6">
        <v>11930000</v>
      </c>
      <c r="G28" s="7">
        <f>F28-E28</f>
        <v>-190000</v>
      </c>
      <c r="H28" s="33">
        <v>12020000</v>
      </c>
      <c r="I28" s="7">
        <f t="shared" si="0"/>
        <v>-90000</v>
      </c>
      <c r="J28" s="5" t="str">
        <f>IF(G28=I28,"BELUM ADA PERUBAHAN","ADA PERUBAHAN")</f>
        <v>ADA PERUBAHAN</v>
      </c>
    </row>
    <row r="29" spans="1:10">
      <c r="A29" s="4">
        <v>23</v>
      </c>
      <c r="B29" s="4">
        <v>794</v>
      </c>
      <c r="C29" s="5" t="s">
        <v>4</v>
      </c>
      <c r="D29" s="5" t="s">
        <v>27</v>
      </c>
      <c r="E29" s="10">
        <v>1269000</v>
      </c>
      <c r="F29" s="6">
        <v>1269000</v>
      </c>
      <c r="G29" s="7">
        <f>F29-E29</f>
        <v>0</v>
      </c>
      <c r="H29" s="33">
        <v>1269000</v>
      </c>
      <c r="I29" s="7">
        <f t="shared" si="0"/>
        <v>0</v>
      </c>
      <c r="J29" s="5"/>
    </row>
    <row r="30" spans="1:10">
      <c r="A30" s="4">
        <v>24</v>
      </c>
      <c r="B30" s="4">
        <v>748</v>
      </c>
      <c r="C30" s="5" t="s">
        <v>28</v>
      </c>
      <c r="D30" s="5" t="s">
        <v>29</v>
      </c>
      <c r="E30" s="10">
        <v>459546600</v>
      </c>
      <c r="F30" s="6">
        <v>459546600</v>
      </c>
      <c r="G30" s="7">
        <f>F30-E30</f>
        <v>0</v>
      </c>
      <c r="H30" s="33">
        <v>459546600</v>
      </c>
      <c r="I30" s="7">
        <f t="shared" si="0"/>
        <v>0</v>
      </c>
      <c r="J30" s="5"/>
    </row>
    <row r="31" spans="1:10">
      <c r="A31" s="4">
        <v>25</v>
      </c>
      <c r="B31" s="4">
        <v>743</v>
      </c>
      <c r="C31" s="5" t="s">
        <v>28</v>
      </c>
      <c r="D31" s="5" t="s">
        <v>30</v>
      </c>
      <c r="E31" s="10">
        <v>19870000</v>
      </c>
      <c r="F31" s="6">
        <v>19700000</v>
      </c>
      <c r="G31" s="7">
        <f>F31-E31</f>
        <v>-170000</v>
      </c>
      <c r="H31" s="33">
        <v>19700000</v>
      </c>
      <c r="I31" s="7">
        <f t="shared" si="0"/>
        <v>0</v>
      </c>
      <c r="J31" s="5" t="s">
        <v>472</v>
      </c>
    </row>
    <row r="32" spans="1:10">
      <c r="A32" s="4">
        <v>26</v>
      </c>
      <c r="B32" s="4">
        <v>745</v>
      </c>
      <c r="C32" s="5" t="s">
        <v>28</v>
      </c>
      <c r="D32" s="5" t="s">
        <v>31</v>
      </c>
      <c r="E32" s="10">
        <v>360000</v>
      </c>
      <c r="F32" s="6">
        <v>360000</v>
      </c>
      <c r="G32" s="7">
        <f>F32-E32</f>
        <v>0</v>
      </c>
      <c r="H32" s="33">
        <v>360000</v>
      </c>
      <c r="I32" s="7">
        <f t="shared" si="0"/>
        <v>0</v>
      </c>
      <c r="J32" s="5"/>
    </row>
    <row r="33" spans="1:10">
      <c r="A33" s="4">
        <v>27</v>
      </c>
      <c r="B33" s="4">
        <v>758</v>
      </c>
      <c r="C33" s="5" t="s">
        <v>28</v>
      </c>
      <c r="D33" s="5" t="s">
        <v>32</v>
      </c>
      <c r="E33" s="10">
        <v>22358000</v>
      </c>
      <c r="F33" s="6">
        <v>22358000</v>
      </c>
      <c r="G33" s="7">
        <f>F33-E33</f>
        <v>0</v>
      </c>
      <c r="H33" s="33">
        <v>22358000</v>
      </c>
      <c r="I33" s="7">
        <f t="shared" si="0"/>
        <v>0</v>
      </c>
      <c r="J33" s="5"/>
    </row>
    <row r="34" spans="1:10">
      <c r="A34" s="4">
        <v>28</v>
      </c>
      <c r="B34" s="4">
        <v>744</v>
      </c>
      <c r="C34" s="5" t="s">
        <v>28</v>
      </c>
      <c r="D34" s="5" t="s">
        <v>33</v>
      </c>
      <c r="E34" s="10">
        <v>1250000</v>
      </c>
      <c r="F34" s="6">
        <v>1250000</v>
      </c>
      <c r="G34" s="7">
        <f>F34-E34</f>
        <v>0</v>
      </c>
      <c r="H34" s="33">
        <v>1250000</v>
      </c>
      <c r="I34" s="7">
        <f t="shared" si="0"/>
        <v>0</v>
      </c>
      <c r="J34" s="5"/>
    </row>
    <row r="35" spans="1:10">
      <c r="A35" s="4">
        <v>29</v>
      </c>
      <c r="B35" s="4">
        <v>755</v>
      </c>
      <c r="C35" s="5" t="s">
        <v>28</v>
      </c>
      <c r="D35" s="5" t="s">
        <v>34</v>
      </c>
      <c r="E35" s="10">
        <v>1777000</v>
      </c>
      <c r="F35" s="6">
        <v>1777000</v>
      </c>
      <c r="G35" s="7">
        <f>F35-E35</f>
        <v>0</v>
      </c>
      <c r="H35" s="33">
        <v>1777000</v>
      </c>
      <c r="I35" s="7">
        <f t="shared" si="0"/>
        <v>0</v>
      </c>
      <c r="J35" s="5"/>
    </row>
    <row r="36" spans="1:10">
      <c r="A36" s="4">
        <v>30</v>
      </c>
      <c r="B36" s="4">
        <v>760</v>
      </c>
      <c r="C36" s="5" t="s">
        <v>28</v>
      </c>
      <c r="D36" s="5" t="s">
        <v>35</v>
      </c>
      <c r="E36" s="10">
        <v>5666000</v>
      </c>
      <c r="F36" s="6">
        <v>5666000</v>
      </c>
      <c r="G36" s="7">
        <f>F36-E36</f>
        <v>0</v>
      </c>
      <c r="H36" s="33">
        <v>5666000</v>
      </c>
      <c r="I36" s="7">
        <f t="shared" si="0"/>
        <v>0</v>
      </c>
      <c r="J36" s="5"/>
    </row>
    <row r="37" spans="1:10">
      <c r="A37" s="4">
        <v>31</v>
      </c>
      <c r="B37" s="4">
        <v>752</v>
      </c>
      <c r="C37" s="5" t="s">
        <v>28</v>
      </c>
      <c r="D37" s="5" t="s">
        <v>36</v>
      </c>
      <c r="E37" s="10">
        <v>8939500</v>
      </c>
      <c r="F37" s="6">
        <v>8839500</v>
      </c>
      <c r="G37" s="7">
        <f>F37-E37</f>
        <v>-100000</v>
      </c>
      <c r="H37" s="33">
        <v>8839500</v>
      </c>
      <c r="I37" s="7">
        <f t="shared" si="0"/>
        <v>0</v>
      </c>
      <c r="J37" s="5" t="s">
        <v>472</v>
      </c>
    </row>
    <row r="38" spans="1:10">
      <c r="A38" s="4">
        <v>32</v>
      </c>
      <c r="B38" s="4">
        <v>742</v>
      </c>
      <c r="C38" s="5" t="s">
        <v>28</v>
      </c>
      <c r="D38" s="5" t="s">
        <v>37</v>
      </c>
      <c r="E38" s="10">
        <v>780000</v>
      </c>
      <c r="F38" s="6">
        <v>830000</v>
      </c>
      <c r="G38" s="7">
        <f>F38-E38</f>
        <v>50000</v>
      </c>
      <c r="H38" s="33">
        <v>830000</v>
      </c>
      <c r="I38" s="7">
        <f t="shared" si="0"/>
        <v>0</v>
      </c>
      <c r="J38" s="5" t="s">
        <v>472</v>
      </c>
    </row>
    <row r="39" spans="1:10">
      <c r="A39" s="4">
        <v>33</v>
      </c>
      <c r="B39" s="4">
        <v>754</v>
      </c>
      <c r="C39" s="5" t="s">
        <v>28</v>
      </c>
      <c r="D39" s="5" t="s">
        <v>38</v>
      </c>
      <c r="E39" s="10">
        <v>3760000</v>
      </c>
      <c r="F39" s="6">
        <v>3260000</v>
      </c>
      <c r="G39" s="7">
        <f>F39-E39</f>
        <v>-500000</v>
      </c>
      <c r="H39" s="33">
        <v>3760000</v>
      </c>
      <c r="I39" s="7">
        <f t="shared" si="0"/>
        <v>-500000</v>
      </c>
      <c r="J39" s="5" t="str">
        <f t="shared" si="1"/>
        <v>BELUM ADA PERUBAHAN</v>
      </c>
    </row>
    <row r="40" spans="1:10">
      <c r="A40" s="4">
        <v>34</v>
      </c>
      <c r="B40" s="4">
        <v>749</v>
      </c>
      <c r="C40" s="5" t="s">
        <v>28</v>
      </c>
      <c r="D40" s="5" t="s">
        <v>39</v>
      </c>
      <c r="E40" s="10">
        <v>29135000</v>
      </c>
      <c r="F40" s="6">
        <v>29135000</v>
      </c>
      <c r="G40" s="7">
        <f>F40-E40</f>
        <v>0</v>
      </c>
      <c r="H40" s="33">
        <v>29135000</v>
      </c>
      <c r="I40" s="7">
        <f t="shared" si="0"/>
        <v>0</v>
      </c>
      <c r="J40" s="5"/>
    </row>
    <row r="41" spans="1:10">
      <c r="A41" s="4">
        <v>35</v>
      </c>
      <c r="B41" s="4">
        <v>747</v>
      </c>
      <c r="C41" s="5" t="s">
        <v>28</v>
      </c>
      <c r="D41" s="5" t="s">
        <v>40</v>
      </c>
      <c r="E41" s="10">
        <v>151138000</v>
      </c>
      <c r="F41" s="6">
        <v>128655000</v>
      </c>
      <c r="G41" s="7">
        <f>F41-E41</f>
        <v>-22483000</v>
      </c>
      <c r="H41" s="33">
        <v>151138000</v>
      </c>
      <c r="I41" s="7">
        <f t="shared" si="0"/>
        <v>-22483000</v>
      </c>
      <c r="J41" s="5" t="str">
        <f t="shared" si="1"/>
        <v>BELUM ADA PERUBAHAN</v>
      </c>
    </row>
    <row r="42" spans="1:10">
      <c r="A42" s="4">
        <v>36</v>
      </c>
      <c r="B42" s="4">
        <v>746</v>
      </c>
      <c r="C42" s="5" t="s">
        <v>28</v>
      </c>
      <c r="D42" s="5" t="s">
        <v>41</v>
      </c>
      <c r="E42" s="10">
        <v>52324000</v>
      </c>
      <c r="F42" s="6">
        <v>52324000</v>
      </c>
      <c r="G42" s="7">
        <f>F42-E42</f>
        <v>0</v>
      </c>
      <c r="H42" s="33">
        <v>52324000</v>
      </c>
      <c r="I42" s="7">
        <f t="shared" si="0"/>
        <v>0</v>
      </c>
      <c r="J42" s="5"/>
    </row>
    <row r="43" spans="1:10">
      <c r="A43" s="4">
        <v>37</v>
      </c>
      <c r="B43" s="4">
        <v>756</v>
      </c>
      <c r="C43" s="5" t="s">
        <v>28</v>
      </c>
      <c r="D43" s="5" t="s">
        <v>42</v>
      </c>
      <c r="E43" s="10">
        <v>14700000</v>
      </c>
      <c r="F43" s="6">
        <v>14590000</v>
      </c>
      <c r="G43" s="7">
        <f>F43-E43</f>
        <v>-110000</v>
      </c>
      <c r="H43" s="33">
        <v>14700000</v>
      </c>
      <c r="I43" s="7">
        <f t="shared" si="0"/>
        <v>-110000</v>
      </c>
      <c r="J43" s="5" t="str">
        <f t="shared" si="1"/>
        <v>BELUM ADA PERUBAHAN</v>
      </c>
    </row>
    <row r="44" spans="1:10">
      <c r="A44" s="4">
        <v>38</v>
      </c>
      <c r="B44" s="4">
        <v>750</v>
      </c>
      <c r="C44" s="5" t="s">
        <v>28</v>
      </c>
      <c r="D44" s="5" t="s">
        <v>43</v>
      </c>
      <c r="E44" s="10">
        <v>2060000</v>
      </c>
      <c r="F44" s="6">
        <v>2060000</v>
      </c>
      <c r="G44" s="7">
        <f>F44-E44</f>
        <v>0</v>
      </c>
      <c r="H44" s="33">
        <v>2060000</v>
      </c>
      <c r="I44" s="7">
        <f t="shared" si="0"/>
        <v>0</v>
      </c>
      <c r="J44" s="5"/>
    </row>
    <row r="45" spans="1:10">
      <c r="A45" s="4">
        <v>39</v>
      </c>
      <c r="B45" s="4">
        <v>753</v>
      </c>
      <c r="C45" s="5" t="s">
        <v>28</v>
      </c>
      <c r="D45" s="5" t="s">
        <v>44</v>
      </c>
      <c r="E45" s="10">
        <v>175009000</v>
      </c>
      <c r="F45" s="6">
        <v>175529000</v>
      </c>
      <c r="G45" s="7">
        <f>F45-E45</f>
        <v>520000</v>
      </c>
      <c r="H45" s="33">
        <v>175009000</v>
      </c>
      <c r="I45" s="7">
        <f t="shared" si="0"/>
        <v>520000</v>
      </c>
      <c r="J45" s="5" t="str">
        <f t="shared" si="1"/>
        <v>BELUM ADA PERUBAHAN</v>
      </c>
    </row>
    <row r="46" spans="1:10">
      <c r="A46" s="4">
        <v>40</v>
      </c>
      <c r="B46" s="4">
        <v>757</v>
      </c>
      <c r="C46" s="5" t="s">
        <v>28</v>
      </c>
      <c r="D46" s="5" t="s">
        <v>45</v>
      </c>
      <c r="E46" s="10">
        <v>47595000</v>
      </c>
      <c r="F46" s="6">
        <v>47235000</v>
      </c>
      <c r="G46" s="7">
        <f>F46-E46</f>
        <v>-360000</v>
      </c>
      <c r="H46" s="33">
        <v>47235000</v>
      </c>
      <c r="I46" s="7">
        <f t="shared" si="0"/>
        <v>0</v>
      </c>
      <c r="J46" s="5" t="s">
        <v>472</v>
      </c>
    </row>
    <row r="47" spans="1:10">
      <c r="A47" s="4">
        <v>41</v>
      </c>
      <c r="B47" s="4">
        <v>759</v>
      </c>
      <c r="C47" s="5" t="s">
        <v>28</v>
      </c>
      <c r="D47" s="5" t="s">
        <v>46</v>
      </c>
      <c r="E47" s="10">
        <v>460000</v>
      </c>
      <c r="F47" s="6">
        <v>340000</v>
      </c>
      <c r="G47" s="7">
        <f>F47-E47</f>
        <v>-120000</v>
      </c>
      <c r="H47" s="33">
        <v>340000</v>
      </c>
      <c r="I47" s="7">
        <f t="shared" si="0"/>
        <v>0</v>
      </c>
      <c r="J47" s="5" t="s">
        <v>472</v>
      </c>
    </row>
    <row r="48" spans="1:10">
      <c r="A48" s="4">
        <v>42</v>
      </c>
      <c r="B48" s="4">
        <v>751</v>
      </c>
      <c r="C48" s="5" t="s">
        <v>28</v>
      </c>
      <c r="D48" s="5" t="s">
        <v>47</v>
      </c>
      <c r="E48" s="10">
        <v>21895000</v>
      </c>
      <c r="F48" s="6">
        <v>21895000</v>
      </c>
      <c r="G48" s="7">
        <f>F48-E48</f>
        <v>0</v>
      </c>
      <c r="H48" s="33">
        <v>21895000</v>
      </c>
      <c r="I48" s="7">
        <f t="shared" si="0"/>
        <v>0</v>
      </c>
      <c r="J48" s="5"/>
    </row>
    <row r="49" spans="1:10">
      <c r="A49" s="4">
        <v>43</v>
      </c>
      <c r="B49" s="4">
        <v>761</v>
      </c>
      <c r="C49" s="5" t="s">
        <v>28</v>
      </c>
      <c r="D49" s="5" t="s">
        <v>48</v>
      </c>
      <c r="E49" s="10">
        <v>68057500</v>
      </c>
      <c r="F49" s="6">
        <v>68057500</v>
      </c>
      <c r="G49" s="7">
        <f>F49-E49</f>
        <v>0</v>
      </c>
      <c r="H49" s="33">
        <v>68057500</v>
      </c>
      <c r="I49" s="7">
        <f t="shared" si="0"/>
        <v>0</v>
      </c>
      <c r="J49" s="5"/>
    </row>
    <row r="50" spans="1:10">
      <c r="A50" s="4">
        <v>44</v>
      </c>
      <c r="B50" s="4">
        <v>795</v>
      </c>
      <c r="C50" s="5" t="s">
        <v>28</v>
      </c>
      <c r="D50" s="5" t="s">
        <v>49</v>
      </c>
      <c r="E50" s="10">
        <v>25767000</v>
      </c>
      <c r="F50" s="6">
        <v>25767000</v>
      </c>
      <c r="G50" s="7">
        <f>F50-E50</f>
        <v>0</v>
      </c>
      <c r="H50" s="33">
        <v>25767000</v>
      </c>
      <c r="I50" s="7">
        <f t="shared" si="0"/>
        <v>0</v>
      </c>
      <c r="J50" s="5"/>
    </row>
    <row r="51" spans="1:10">
      <c r="A51" s="4">
        <v>45</v>
      </c>
      <c r="B51" s="4">
        <v>796</v>
      </c>
      <c r="C51" s="5" t="s">
        <v>28</v>
      </c>
      <c r="D51" s="5" t="s">
        <v>50</v>
      </c>
      <c r="E51" s="10">
        <v>16305000</v>
      </c>
      <c r="F51" s="6">
        <v>16255000</v>
      </c>
      <c r="G51" s="7">
        <f>F51-E51</f>
        <v>-50000</v>
      </c>
      <c r="H51" s="33">
        <v>16255000</v>
      </c>
      <c r="I51" s="7">
        <f t="shared" si="0"/>
        <v>0</v>
      </c>
      <c r="J51" s="5" t="s">
        <v>472</v>
      </c>
    </row>
    <row r="52" spans="1:10">
      <c r="A52" s="4">
        <v>46</v>
      </c>
      <c r="B52" s="4">
        <v>725</v>
      </c>
      <c r="C52" s="5" t="s">
        <v>51</v>
      </c>
      <c r="D52" s="5" t="s">
        <v>52</v>
      </c>
      <c r="E52" s="10">
        <v>101020500</v>
      </c>
      <c r="F52" s="6">
        <v>102496500</v>
      </c>
      <c r="G52" s="7">
        <f>F52-E52</f>
        <v>1476000</v>
      </c>
      <c r="H52" s="33">
        <v>101020500</v>
      </c>
      <c r="I52" s="7">
        <f t="shared" si="0"/>
        <v>1476000</v>
      </c>
      <c r="J52" s="5" t="str">
        <f t="shared" si="1"/>
        <v>BELUM ADA PERUBAHAN</v>
      </c>
    </row>
    <row r="53" spans="1:10">
      <c r="A53" s="4">
        <v>47</v>
      </c>
      <c r="B53" s="4">
        <v>728</v>
      </c>
      <c r="C53" s="5" t="s">
        <v>51</v>
      </c>
      <c r="D53" s="5" t="s">
        <v>53</v>
      </c>
      <c r="E53" s="10">
        <v>7240000</v>
      </c>
      <c r="F53" s="6">
        <v>7240000</v>
      </c>
      <c r="G53" s="7">
        <f>F53-E53</f>
        <v>0</v>
      </c>
      <c r="H53" s="33">
        <v>7240000</v>
      </c>
      <c r="I53" s="7">
        <f t="shared" si="0"/>
        <v>0</v>
      </c>
      <c r="J53" s="5"/>
    </row>
    <row r="54" spans="1:10">
      <c r="A54" s="4">
        <v>48</v>
      </c>
      <c r="B54" s="4">
        <v>732</v>
      </c>
      <c r="C54" s="5" t="s">
        <v>51</v>
      </c>
      <c r="D54" s="5" t="s">
        <v>54</v>
      </c>
      <c r="E54" s="10">
        <v>3838900</v>
      </c>
      <c r="F54" s="6">
        <v>3838900</v>
      </c>
      <c r="G54" s="7">
        <f>F54-E54</f>
        <v>0</v>
      </c>
      <c r="H54" s="33">
        <v>3838900</v>
      </c>
      <c r="I54" s="7">
        <f t="shared" si="0"/>
        <v>0</v>
      </c>
      <c r="J54" s="5"/>
    </row>
    <row r="55" spans="1:10">
      <c r="A55" s="4">
        <v>49</v>
      </c>
      <c r="B55" s="4">
        <v>718</v>
      </c>
      <c r="C55" s="5" t="s">
        <v>51</v>
      </c>
      <c r="D55" s="5" t="s">
        <v>55</v>
      </c>
      <c r="E55" s="10">
        <v>9173000</v>
      </c>
      <c r="F55" s="6">
        <v>9173000</v>
      </c>
      <c r="G55" s="7">
        <f>F55-E55</f>
        <v>0</v>
      </c>
      <c r="H55" s="33">
        <v>9173000</v>
      </c>
      <c r="I55" s="7">
        <f t="shared" si="0"/>
        <v>0</v>
      </c>
      <c r="J55" s="5"/>
    </row>
    <row r="56" spans="1:10">
      <c r="A56" s="4">
        <v>50</v>
      </c>
      <c r="B56" s="4">
        <v>726</v>
      </c>
      <c r="C56" s="5" t="s">
        <v>51</v>
      </c>
      <c r="D56" s="5" t="s">
        <v>56</v>
      </c>
      <c r="E56" s="10">
        <v>1960000</v>
      </c>
      <c r="F56" s="6">
        <v>1885000</v>
      </c>
      <c r="G56" s="7">
        <f>F56-E56</f>
        <v>-75000</v>
      </c>
      <c r="H56" s="33">
        <v>1940000</v>
      </c>
      <c r="I56" s="7">
        <f t="shared" si="0"/>
        <v>-55000</v>
      </c>
      <c r="J56" s="5" t="str">
        <f>IF(G56=I56,"BELUM ADA PERUBAHAN","ADA PERUBAHAN")</f>
        <v>ADA PERUBAHAN</v>
      </c>
    </row>
    <row r="57" spans="1:10">
      <c r="A57" s="4">
        <v>51</v>
      </c>
      <c r="B57" s="4">
        <v>724</v>
      </c>
      <c r="C57" s="5" t="s">
        <v>51</v>
      </c>
      <c r="D57" s="5" t="s">
        <v>57</v>
      </c>
      <c r="E57" s="10">
        <v>3905500</v>
      </c>
      <c r="F57" s="6">
        <v>3805500</v>
      </c>
      <c r="G57" s="7">
        <f>F57-E57</f>
        <v>-100000</v>
      </c>
      <c r="H57" s="33">
        <v>3905500</v>
      </c>
      <c r="I57" s="7">
        <f t="shared" si="0"/>
        <v>-100000</v>
      </c>
      <c r="J57" s="5" t="str">
        <f t="shared" si="1"/>
        <v>BELUM ADA PERUBAHAN</v>
      </c>
    </row>
    <row r="58" spans="1:10">
      <c r="A58" s="4">
        <v>52</v>
      </c>
      <c r="B58" s="4">
        <v>731</v>
      </c>
      <c r="C58" s="5" t="s">
        <v>51</v>
      </c>
      <c r="D58" s="5" t="s">
        <v>58</v>
      </c>
      <c r="E58" s="10">
        <v>3215000</v>
      </c>
      <c r="F58" s="6">
        <v>3215000</v>
      </c>
      <c r="G58" s="7">
        <f>F58-E58</f>
        <v>0</v>
      </c>
      <c r="H58" s="33">
        <v>3215000</v>
      </c>
      <c r="I58" s="7">
        <f t="shared" si="0"/>
        <v>0</v>
      </c>
      <c r="J58" s="5"/>
    </row>
    <row r="59" spans="1:10">
      <c r="A59" s="4">
        <v>53</v>
      </c>
      <c r="B59" s="4">
        <v>720</v>
      </c>
      <c r="C59" s="5" t="s">
        <v>51</v>
      </c>
      <c r="D59" s="5" t="s">
        <v>59</v>
      </c>
      <c r="E59" s="10">
        <v>8403000</v>
      </c>
      <c r="F59" s="6">
        <v>8403000</v>
      </c>
      <c r="G59" s="7">
        <f>F59-E59</f>
        <v>0</v>
      </c>
      <c r="H59" s="33">
        <v>8403000</v>
      </c>
      <c r="I59" s="7">
        <f t="shared" si="0"/>
        <v>0</v>
      </c>
      <c r="J59" s="5"/>
    </row>
    <row r="60" spans="1:10">
      <c r="A60" s="4">
        <v>54</v>
      </c>
      <c r="B60" s="4">
        <v>727</v>
      </c>
      <c r="C60" s="5" t="s">
        <v>51</v>
      </c>
      <c r="D60" s="5" t="s">
        <v>60</v>
      </c>
      <c r="E60" s="10">
        <v>12417000</v>
      </c>
      <c r="F60" s="6">
        <v>12417000</v>
      </c>
      <c r="G60" s="7">
        <f>F60-E60</f>
        <v>0</v>
      </c>
      <c r="H60" s="33">
        <v>12417000</v>
      </c>
      <c r="I60" s="7">
        <f t="shared" si="0"/>
        <v>0</v>
      </c>
      <c r="J60" s="5"/>
    </row>
    <row r="61" spans="1:10">
      <c r="A61" s="4">
        <v>55</v>
      </c>
      <c r="B61" s="4">
        <v>722</v>
      </c>
      <c r="C61" s="5" t="s">
        <v>51</v>
      </c>
      <c r="D61" s="5" t="s">
        <v>61</v>
      </c>
      <c r="E61" s="10">
        <v>15985000</v>
      </c>
      <c r="F61" s="6">
        <v>15985000</v>
      </c>
      <c r="G61" s="7">
        <f>F61-E61</f>
        <v>0</v>
      </c>
      <c r="H61" s="33">
        <v>15985000</v>
      </c>
      <c r="I61" s="7">
        <f t="shared" si="0"/>
        <v>0</v>
      </c>
      <c r="J61" s="5"/>
    </row>
    <row r="62" spans="1:10">
      <c r="A62" s="4">
        <v>56</v>
      </c>
      <c r="B62" s="4">
        <v>733</v>
      </c>
      <c r="C62" s="5" t="s">
        <v>51</v>
      </c>
      <c r="D62" s="5" t="s">
        <v>62</v>
      </c>
      <c r="E62" s="10">
        <v>34720000</v>
      </c>
      <c r="F62" s="6">
        <v>34720000</v>
      </c>
      <c r="G62" s="7">
        <f>F62-E62</f>
        <v>0</v>
      </c>
      <c r="H62" s="33">
        <v>34720000</v>
      </c>
      <c r="I62" s="7">
        <f t="shared" si="0"/>
        <v>0</v>
      </c>
      <c r="J62" s="5"/>
    </row>
    <row r="63" spans="1:10">
      <c r="A63" s="4">
        <v>57</v>
      </c>
      <c r="B63" s="4">
        <v>723</v>
      </c>
      <c r="C63" s="5" t="s">
        <v>51</v>
      </c>
      <c r="D63" s="5" t="s">
        <v>63</v>
      </c>
      <c r="E63" s="10">
        <v>1440000</v>
      </c>
      <c r="F63" s="6">
        <v>1440000</v>
      </c>
      <c r="G63" s="7">
        <f>F63-E63</f>
        <v>0</v>
      </c>
      <c r="H63" s="33">
        <v>1440000</v>
      </c>
      <c r="I63" s="7">
        <f t="shared" si="0"/>
        <v>0</v>
      </c>
      <c r="J63" s="5"/>
    </row>
    <row r="64" spans="1:10">
      <c r="A64" s="4">
        <v>58</v>
      </c>
      <c r="B64" s="4">
        <v>729</v>
      </c>
      <c r="C64" s="5" t="s">
        <v>51</v>
      </c>
      <c r="D64" s="5" t="s">
        <v>64</v>
      </c>
      <c r="E64" s="10">
        <v>35960000</v>
      </c>
      <c r="F64" s="6">
        <v>35950000</v>
      </c>
      <c r="G64" s="7">
        <f>F64-E64</f>
        <v>-10000</v>
      </c>
      <c r="H64" s="33">
        <v>35960000</v>
      </c>
      <c r="I64" s="7">
        <f t="shared" si="0"/>
        <v>-10000</v>
      </c>
      <c r="J64" s="5" t="str">
        <f t="shared" si="1"/>
        <v>BELUM ADA PERUBAHAN</v>
      </c>
    </row>
    <row r="65" spans="1:10">
      <c r="A65" s="4">
        <v>59</v>
      </c>
      <c r="B65" s="4">
        <v>734</v>
      </c>
      <c r="C65" s="5" t="s">
        <v>51</v>
      </c>
      <c r="D65" s="5" t="s">
        <v>65</v>
      </c>
      <c r="E65" s="10">
        <v>33545000</v>
      </c>
      <c r="F65" s="6">
        <v>33525000</v>
      </c>
      <c r="G65" s="7">
        <f>F65-E65</f>
        <v>-20000</v>
      </c>
      <c r="H65" s="33">
        <v>33545000</v>
      </c>
      <c r="I65" s="7">
        <f t="shared" si="0"/>
        <v>-20000</v>
      </c>
      <c r="J65" s="5" t="str">
        <f t="shared" si="1"/>
        <v>BELUM ADA PERUBAHAN</v>
      </c>
    </row>
    <row r="66" spans="1:10">
      <c r="A66" s="4">
        <v>60</v>
      </c>
      <c r="B66" s="4">
        <v>721</v>
      </c>
      <c r="C66" s="5" t="s">
        <v>51</v>
      </c>
      <c r="D66" s="5" t="s">
        <v>66</v>
      </c>
      <c r="E66" s="10">
        <v>4666000</v>
      </c>
      <c r="F66" s="6">
        <v>4666000</v>
      </c>
      <c r="G66" s="7">
        <f>F66-E66</f>
        <v>0</v>
      </c>
      <c r="H66" s="33">
        <v>4666000</v>
      </c>
      <c r="I66" s="7">
        <f t="shared" si="0"/>
        <v>0</v>
      </c>
      <c r="J66" s="5"/>
    </row>
    <row r="67" spans="1:10">
      <c r="A67" s="4">
        <v>61</v>
      </c>
      <c r="B67" s="4">
        <v>730</v>
      </c>
      <c r="C67" s="5" t="s">
        <v>51</v>
      </c>
      <c r="D67" s="5" t="s">
        <v>67</v>
      </c>
      <c r="E67" s="10">
        <v>1565000</v>
      </c>
      <c r="F67" s="6">
        <v>1570000</v>
      </c>
      <c r="G67" s="7">
        <f>F67-E67</f>
        <v>5000</v>
      </c>
      <c r="H67" s="33">
        <v>1565000</v>
      </c>
      <c r="I67" s="7">
        <f t="shared" si="0"/>
        <v>5000</v>
      </c>
      <c r="J67" s="5" t="str">
        <f t="shared" si="1"/>
        <v>BELUM ADA PERUBAHAN</v>
      </c>
    </row>
    <row r="68" spans="1:10">
      <c r="A68" s="4">
        <v>62</v>
      </c>
      <c r="B68" s="4">
        <v>719</v>
      </c>
      <c r="C68" s="5" t="s">
        <v>51</v>
      </c>
      <c r="D68" s="5" t="s">
        <v>68</v>
      </c>
      <c r="E68" s="10">
        <v>110482800</v>
      </c>
      <c r="F68" s="6">
        <v>110482800</v>
      </c>
      <c r="G68" s="7">
        <f>F68-E68</f>
        <v>0</v>
      </c>
      <c r="H68" s="33">
        <v>110482800</v>
      </c>
      <c r="I68" s="7">
        <f t="shared" si="0"/>
        <v>0</v>
      </c>
      <c r="J68" s="5"/>
    </row>
    <row r="69" spans="1:10">
      <c r="A69" s="4">
        <v>63</v>
      </c>
      <c r="B69" s="4">
        <v>797</v>
      </c>
      <c r="C69" s="5" t="s">
        <v>51</v>
      </c>
      <c r="D69" s="5" t="s">
        <v>69</v>
      </c>
      <c r="E69" s="10">
        <v>10090000</v>
      </c>
      <c r="F69" s="6">
        <v>10090000</v>
      </c>
      <c r="G69" s="7">
        <f>F69-E69</f>
        <v>0</v>
      </c>
      <c r="H69" s="33">
        <v>10090000</v>
      </c>
      <c r="I69" s="7">
        <f t="shared" si="0"/>
        <v>0</v>
      </c>
      <c r="J69" s="5"/>
    </row>
    <row r="70" spans="1:10">
      <c r="A70" s="4">
        <v>64</v>
      </c>
      <c r="B70" s="4">
        <v>661</v>
      </c>
      <c r="C70" s="5" t="s">
        <v>70</v>
      </c>
      <c r="D70" s="5" t="s">
        <v>71</v>
      </c>
      <c r="E70" s="10">
        <v>182008050</v>
      </c>
      <c r="F70" s="6">
        <v>182133050</v>
      </c>
      <c r="G70" s="7">
        <f>F70-E70</f>
        <v>125000</v>
      </c>
      <c r="H70" s="33">
        <v>182008050</v>
      </c>
      <c r="I70" s="7">
        <f t="shared" si="0"/>
        <v>125000</v>
      </c>
      <c r="J70" s="5" t="str">
        <f t="shared" si="1"/>
        <v>BELUM ADA PERUBAHAN</v>
      </c>
    </row>
    <row r="71" spans="1:10">
      <c r="A71" s="4">
        <v>65</v>
      </c>
      <c r="B71" s="4">
        <v>662</v>
      </c>
      <c r="C71" s="5" t="s">
        <v>70</v>
      </c>
      <c r="D71" s="5" t="s">
        <v>72</v>
      </c>
      <c r="E71" s="10">
        <v>41988000</v>
      </c>
      <c r="F71" s="6">
        <v>42303000</v>
      </c>
      <c r="G71" s="7">
        <f>F71-E71</f>
        <v>315000</v>
      </c>
      <c r="H71" s="33">
        <v>41988000</v>
      </c>
      <c r="I71" s="7">
        <f t="shared" si="0"/>
        <v>315000</v>
      </c>
      <c r="J71" s="5" t="str">
        <f t="shared" si="1"/>
        <v>BELUM ADA PERUBAHAN</v>
      </c>
    </row>
    <row r="72" spans="1:10">
      <c r="A72" s="4">
        <v>66</v>
      </c>
      <c r="B72" s="4">
        <v>660</v>
      </c>
      <c r="C72" s="5" t="s">
        <v>70</v>
      </c>
      <c r="D72" s="5" t="s">
        <v>73</v>
      </c>
      <c r="E72" s="10">
        <v>22909000</v>
      </c>
      <c r="F72" s="6">
        <v>22909000</v>
      </c>
      <c r="G72" s="7">
        <f>F72-E72</f>
        <v>0</v>
      </c>
      <c r="H72" s="33">
        <v>22909000</v>
      </c>
      <c r="I72" s="7">
        <f t="shared" ref="I72:I135" si="2">F72-H72</f>
        <v>0</v>
      </c>
      <c r="J72" s="5"/>
    </row>
    <row r="73" spans="1:10">
      <c r="A73" s="4">
        <v>67</v>
      </c>
      <c r="B73" s="4">
        <v>657</v>
      </c>
      <c r="C73" s="5" t="s">
        <v>70</v>
      </c>
      <c r="D73" s="5" t="s">
        <v>74</v>
      </c>
      <c r="E73" s="10">
        <v>32908000</v>
      </c>
      <c r="F73" s="6">
        <v>37012300</v>
      </c>
      <c r="G73" s="7">
        <f>F73-E73</f>
        <v>4104300</v>
      </c>
      <c r="H73" s="33">
        <v>32908000</v>
      </c>
      <c r="I73" s="7">
        <f t="shared" si="2"/>
        <v>4104300</v>
      </c>
      <c r="J73" s="5" t="str">
        <f t="shared" ref="J73:J120" si="3">IF(G73=I73,"BELUM ADA PERUBAHAN","SUDAH ADA PERUBAHAN")</f>
        <v>BELUM ADA PERUBAHAN</v>
      </c>
    </row>
    <row r="74" spans="1:10">
      <c r="A74" s="4">
        <v>68</v>
      </c>
      <c r="B74" s="4">
        <v>663</v>
      </c>
      <c r="C74" s="5" t="s">
        <v>70</v>
      </c>
      <c r="D74" s="5" t="s">
        <v>75</v>
      </c>
      <c r="E74" s="10">
        <v>1146000</v>
      </c>
      <c r="F74" s="6">
        <v>1146000</v>
      </c>
      <c r="G74" s="7">
        <f>F74-E74</f>
        <v>0</v>
      </c>
      <c r="H74" s="33">
        <v>1146000</v>
      </c>
      <c r="I74" s="7">
        <f t="shared" si="2"/>
        <v>0</v>
      </c>
      <c r="J74" s="5"/>
    </row>
    <row r="75" spans="1:10">
      <c r="A75" s="4">
        <v>69</v>
      </c>
      <c r="B75" s="4">
        <v>656</v>
      </c>
      <c r="C75" s="5" t="s">
        <v>70</v>
      </c>
      <c r="D75" s="5" t="s">
        <v>76</v>
      </c>
      <c r="E75" s="10">
        <v>83045000</v>
      </c>
      <c r="F75" s="6">
        <v>83045000</v>
      </c>
      <c r="G75" s="7">
        <f>F75-E75</f>
        <v>0</v>
      </c>
      <c r="H75" s="33">
        <v>83045000</v>
      </c>
      <c r="I75" s="7">
        <f t="shared" si="2"/>
        <v>0</v>
      </c>
      <c r="J75" s="5"/>
    </row>
    <row r="76" spans="1:10">
      <c r="A76" s="4">
        <v>70</v>
      </c>
      <c r="B76" s="4">
        <v>664</v>
      </c>
      <c r="C76" s="5" t="s">
        <v>70</v>
      </c>
      <c r="D76" s="5" t="s">
        <v>77</v>
      </c>
      <c r="E76" s="10">
        <v>51830500</v>
      </c>
      <c r="F76" s="6">
        <v>51755500</v>
      </c>
      <c r="G76" s="7">
        <f>F76-E76</f>
        <v>-75000</v>
      </c>
      <c r="H76" s="33">
        <v>51830500</v>
      </c>
      <c r="I76" s="7">
        <f t="shared" si="2"/>
        <v>-75000</v>
      </c>
      <c r="J76" s="5" t="str">
        <f t="shared" si="3"/>
        <v>BELUM ADA PERUBAHAN</v>
      </c>
    </row>
    <row r="77" spans="1:10">
      <c r="A77" s="4">
        <v>71</v>
      </c>
      <c r="B77" s="4">
        <v>658</v>
      </c>
      <c r="C77" s="5" t="s">
        <v>70</v>
      </c>
      <c r="D77" s="5" t="s">
        <v>78</v>
      </c>
      <c r="E77" s="10">
        <v>12971000</v>
      </c>
      <c r="F77" s="6">
        <v>12971000</v>
      </c>
      <c r="G77" s="7">
        <f>F77-E77</f>
        <v>0</v>
      </c>
      <c r="H77" s="33">
        <v>12971000</v>
      </c>
      <c r="I77" s="7">
        <f t="shared" si="2"/>
        <v>0</v>
      </c>
      <c r="J77" s="5"/>
    </row>
    <row r="78" spans="1:10">
      <c r="A78" s="4">
        <v>72</v>
      </c>
      <c r="B78" s="4">
        <v>659</v>
      </c>
      <c r="C78" s="5" t="s">
        <v>70</v>
      </c>
      <c r="D78" s="5" t="s">
        <v>79</v>
      </c>
      <c r="E78" s="10">
        <v>3510000</v>
      </c>
      <c r="F78" s="6">
        <v>3510000</v>
      </c>
      <c r="G78" s="7">
        <f>F78-E78</f>
        <v>0</v>
      </c>
      <c r="H78" s="33">
        <v>3510000</v>
      </c>
      <c r="I78" s="7">
        <f t="shared" si="2"/>
        <v>0</v>
      </c>
      <c r="J78" s="5"/>
    </row>
    <row r="79" spans="1:10">
      <c r="A79" s="4">
        <v>73</v>
      </c>
      <c r="B79" s="4">
        <v>665</v>
      </c>
      <c r="C79" s="5" t="s">
        <v>70</v>
      </c>
      <c r="D79" s="5" t="s">
        <v>80</v>
      </c>
      <c r="E79" s="10">
        <v>80416500</v>
      </c>
      <c r="F79" s="6">
        <v>84744500</v>
      </c>
      <c r="G79" s="7">
        <f>F79-E79</f>
        <v>4328000</v>
      </c>
      <c r="H79" s="33">
        <v>84339500</v>
      </c>
      <c r="I79" s="7">
        <f t="shared" si="2"/>
        <v>405000</v>
      </c>
      <c r="J79" s="5" t="str">
        <f>IF(G79=I79,"BELUM ADA PERUBAHAN","ADA PERUBAHAN")</f>
        <v>ADA PERUBAHAN</v>
      </c>
    </row>
    <row r="80" spans="1:10">
      <c r="A80" s="4">
        <v>74</v>
      </c>
      <c r="B80" s="4">
        <v>798</v>
      </c>
      <c r="C80" s="5" t="s">
        <v>70</v>
      </c>
      <c r="D80" s="5" t="s">
        <v>81</v>
      </c>
      <c r="E80" s="10">
        <v>26909500</v>
      </c>
      <c r="F80" s="6">
        <v>26909500</v>
      </c>
      <c r="G80" s="7">
        <f>F80-E80</f>
        <v>0</v>
      </c>
      <c r="H80" s="33">
        <v>26909500</v>
      </c>
      <c r="I80" s="7">
        <f t="shared" si="2"/>
        <v>0</v>
      </c>
      <c r="J80" s="5"/>
    </row>
    <row r="81" spans="1:10">
      <c r="A81" s="4">
        <v>75</v>
      </c>
      <c r="B81" s="4">
        <v>799</v>
      </c>
      <c r="C81" s="5" t="s">
        <v>70</v>
      </c>
      <c r="D81" s="5" t="s">
        <v>82</v>
      </c>
      <c r="E81" s="10">
        <v>10050000</v>
      </c>
      <c r="F81" s="6">
        <v>10050000</v>
      </c>
      <c r="G81" s="7">
        <f>F81-E81</f>
        <v>0</v>
      </c>
      <c r="H81" s="33">
        <v>10050000</v>
      </c>
      <c r="I81" s="7">
        <f t="shared" si="2"/>
        <v>0</v>
      </c>
      <c r="J81" s="5"/>
    </row>
    <row r="82" spans="1:10">
      <c r="A82" s="4">
        <v>76</v>
      </c>
      <c r="B82" s="4">
        <v>442</v>
      </c>
      <c r="C82" s="5" t="s">
        <v>83</v>
      </c>
      <c r="D82" s="5" t="s">
        <v>84</v>
      </c>
      <c r="E82" s="10">
        <v>74952000</v>
      </c>
      <c r="F82" s="6">
        <v>76602000</v>
      </c>
      <c r="G82" s="7">
        <f>F82-E82</f>
        <v>1650000</v>
      </c>
      <c r="H82" s="33">
        <v>72670000</v>
      </c>
      <c r="I82" s="7">
        <f t="shared" si="2"/>
        <v>3932000</v>
      </c>
      <c r="J82" s="5" t="str">
        <f>IF(G82=I82,"BELUM ADA PERUBAHAN","ADA PERUBAHAN")</f>
        <v>ADA PERUBAHAN</v>
      </c>
    </row>
    <row r="83" spans="1:10">
      <c r="A83" s="4">
        <v>77</v>
      </c>
      <c r="B83" s="4">
        <v>445</v>
      </c>
      <c r="C83" s="5" t="s">
        <v>83</v>
      </c>
      <c r="D83" s="5" t="s">
        <v>85</v>
      </c>
      <c r="E83" s="10">
        <v>8445000</v>
      </c>
      <c r="F83" s="6">
        <v>8525000</v>
      </c>
      <c r="G83" s="7">
        <f>F83-E83</f>
        <v>80000</v>
      </c>
      <c r="H83" s="33">
        <v>8525000</v>
      </c>
      <c r="I83" s="7">
        <f t="shared" si="2"/>
        <v>0</v>
      </c>
      <c r="J83" s="5" t="s">
        <v>472</v>
      </c>
    </row>
    <row r="84" spans="1:10">
      <c r="A84" s="4">
        <v>78</v>
      </c>
      <c r="B84" s="4">
        <v>443</v>
      </c>
      <c r="C84" s="5" t="s">
        <v>83</v>
      </c>
      <c r="D84" s="5" t="s">
        <v>86</v>
      </c>
      <c r="E84" s="10">
        <v>11595000</v>
      </c>
      <c r="F84" s="6">
        <v>11595000</v>
      </c>
      <c r="G84" s="7">
        <f>F84-E84</f>
        <v>0</v>
      </c>
      <c r="H84" s="33">
        <v>11595000</v>
      </c>
      <c r="I84" s="7">
        <f t="shared" si="2"/>
        <v>0</v>
      </c>
      <c r="J84" s="5"/>
    </row>
    <row r="85" spans="1:10">
      <c r="A85" s="4">
        <v>79</v>
      </c>
      <c r="B85" s="4">
        <v>441</v>
      </c>
      <c r="C85" s="5" t="s">
        <v>83</v>
      </c>
      <c r="D85" s="5" t="s">
        <v>87</v>
      </c>
      <c r="E85" s="10">
        <v>9225000</v>
      </c>
      <c r="F85" s="6">
        <v>9040000</v>
      </c>
      <c r="G85" s="7">
        <f>F85-E85</f>
        <v>-185000</v>
      </c>
      <c r="H85" s="33">
        <v>9225000</v>
      </c>
      <c r="I85" s="7">
        <f t="shared" si="2"/>
        <v>-185000</v>
      </c>
      <c r="J85" s="5" t="str">
        <f t="shared" si="3"/>
        <v>BELUM ADA PERUBAHAN</v>
      </c>
    </row>
    <row r="86" spans="1:10">
      <c r="A86" s="4">
        <v>80</v>
      </c>
      <c r="B86" s="4">
        <v>450</v>
      </c>
      <c r="C86" s="5" t="s">
        <v>83</v>
      </c>
      <c r="D86" s="5" t="s">
        <v>88</v>
      </c>
      <c r="E86" s="10">
        <v>23615000</v>
      </c>
      <c r="F86" s="6">
        <v>15415000</v>
      </c>
      <c r="G86" s="7">
        <f>F86-E86</f>
        <v>-8200000</v>
      </c>
      <c r="H86" s="33">
        <v>23615000</v>
      </c>
      <c r="I86" s="7">
        <f t="shared" si="2"/>
        <v>-8200000</v>
      </c>
      <c r="J86" s="5" t="str">
        <f t="shared" si="3"/>
        <v>BELUM ADA PERUBAHAN</v>
      </c>
    </row>
    <row r="87" spans="1:10">
      <c r="A87" s="4">
        <v>81</v>
      </c>
      <c r="B87" s="4">
        <v>444</v>
      </c>
      <c r="C87" s="5" t="s">
        <v>83</v>
      </c>
      <c r="D87" s="5" t="s">
        <v>89</v>
      </c>
      <c r="E87" s="10">
        <v>815000</v>
      </c>
      <c r="F87" s="6">
        <v>815000</v>
      </c>
      <c r="G87" s="7">
        <f>F87-E87</f>
        <v>0</v>
      </c>
      <c r="H87" s="33">
        <v>815000</v>
      </c>
      <c r="I87" s="7">
        <f t="shared" si="2"/>
        <v>0</v>
      </c>
      <c r="J87" s="5"/>
    </row>
    <row r="88" spans="1:10">
      <c r="A88" s="4">
        <v>82</v>
      </c>
      <c r="B88" s="4">
        <v>448</v>
      </c>
      <c r="C88" s="5" t="s">
        <v>83</v>
      </c>
      <c r="D88" s="5" t="s">
        <v>90</v>
      </c>
      <c r="E88" s="10">
        <v>2400000</v>
      </c>
      <c r="F88" s="6">
        <v>2400000</v>
      </c>
      <c r="G88" s="7">
        <f>F88-E88</f>
        <v>0</v>
      </c>
      <c r="H88" s="33">
        <v>2400000</v>
      </c>
      <c r="I88" s="7">
        <f t="shared" si="2"/>
        <v>0</v>
      </c>
      <c r="J88" s="5"/>
    </row>
    <row r="89" spans="1:10">
      <c r="A89" s="4">
        <v>83</v>
      </c>
      <c r="B89" s="4">
        <v>446</v>
      </c>
      <c r="C89" s="5" t="s">
        <v>83</v>
      </c>
      <c r="D89" s="5" t="s">
        <v>91</v>
      </c>
      <c r="E89" s="10">
        <v>3460000</v>
      </c>
      <c r="F89" s="6">
        <v>3460000</v>
      </c>
      <c r="G89" s="7">
        <f>F89-E89</f>
        <v>0</v>
      </c>
      <c r="H89" s="33">
        <v>3460000</v>
      </c>
      <c r="I89" s="7">
        <f t="shared" si="2"/>
        <v>0</v>
      </c>
      <c r="J89" s="5"/>
    </row>
    <row r="90" spans="1:10">
      <c r="A90" s="4">
        <v>84</v>
      </c>
      <c r="B90" s="4">
        <v>447</v>
      </c>
      <c r="C90" s="5" t="s">
        <v>83</v>
      </c>
      <c r="D90" s="5" t="s">
        <v>92</v>
      </c>
      <c r="E90" s="10">
        <v>13910000</v>
      </c>
      <c r="F90" s="6">
        <v>13910000</v>
      </c>
      <c r="G90" s="7">
        <f>F90-E90</f>
        <v>0</v>
      </c>
      <c r="H90" s="33">
        <v>13910000</v>
      </c>
      <c r="I90" s="7">
        <f t="shared" si="2"/>
        <v>0</v>
      </c>
      <c r="J90" s="5"/>
    </row>
    <row r="91" spans="1:10">
      <c r="A91" s="4">
        <v>85</v>
      </c>
      <c r="B91" s="4">
        <v>449</v>
      </c>
      <c r="C91" s="5" t="s">
        <v>83</v>
      </c>
      <c r="D91" s="5" t="s">
        <v>93</v>
      </c>
      <c r="E91" s="10">
        <v>40360000</v>
      </c>
      <c r="F91" s="6">
        <v>8605000</v>
      </c>
      <c r="G91" s="7">
        <f>F91-E91</f>
        <v>-31755000</v>
      </c>
      <c r="H91" s="33">
        <v>11925000</v>
      </c>
      <c r="I91" s="7">
        <f t="shared" si="2"/>
        <v>-3320000</v>
      </c>
      <c r="J91" s="5" t="str">
        <f>IF(G91=I91,"BELUM ADA PERUBAHAN","ADA PERUBAHAN")</f>
        <v>ADA PERUBAHAN</v>
      </c>
    </row>
    <row r="92" spans="1:10">
      <c r="A92" s="4">
        <v>86</v>
      </c>
      <c r="B92" s="4">
        <v>669</v>
      </c>
      <c r="C92" s="5" t="s">
        <v>94</v>
      </c>
      <c r="D92" s="5" t="s">
        <v>95</v>
      </c>
      <c r="E92" s="10">
        <v>33737000</v>
      </c>
      <c r="F92" s="6">
        <v>33737000</v>
      </c>
      <c r="G92" s="7">
        <f>F92-E92</f>
        <v>0</v>
      </c>
      <c r="H92" s="33">
        <v>33737000</v>
      </c>
      <c r="I92" s="7">
        <f t="shared" si="2"/>
        <v>0</v>
      </c>
      <c r="J92" s="5"/>
    </row>
    <row r="93" spans="1:10">
      <c r="A93" s="4">
        <v>87</v>
      </c>
      <c r="B93" s="4">
        <v>667</v>
      </c>
      <c r="C93" s="5" t="s">
        <v>94</v>
      </c>
      <c r="D93" s="5" t="s">
        <v>96</v>
      </c>
      <c r="E93" s="10">
        <v>3950000</v>
      </c>
      <c r="F93" s="6">
        <v>3950000</v>
      </c>
      <c r="G93" s="7">
        <f>F93-E93</f>
        <v>0</v>
      </c>
      <c r="H93" s="33">
        <v>3950000</v>
      </c>
      <c r="I93" s="7">
        <f t="shared" si="2"/>
        <v>0</v>
      </c>
      <c r="J93" s="5"/>
    </row>
    <row r="94" spans="1:10">
      <c r="A94" s="4">
        <v>88</v>
      </c>
      <c r="B94" s="4">
        <v>671</v>
      </c>
      <c r="C94" s="5" t="s">
        <v>94</v>
      </c>
      <c r="D94" s="5" t="s">
        <v>97</v>
      </c>
      <c r="E94" s="10">
        <v>4930000</v>
      </c>
      <c r="F94" s="6">
        <v>4930000</v>
      </c>
      <c r="G94" s="7">
        <f>F94-E94</f>
        <v>0</v>
      </c>
      <c r="H94" s="33">
        <v>4930000</v>
      </c>
      <c r="I94" s="7">
        <f t="shared" si="2"/>
        <v>0</v>
      </c>
      <c r="J94" s="5"/>
    </row>
    <row r="95" spans="1:10">
      <c r="A95" s="4">
        <v>89</v>
      </c>
      <c r="B95" s="4">
        <v>670</v>
      </c>
      <c r="C95" s="5" t="s">
        <v>94</v>
      </c>
      <c r="D95" s="5" t="s">
        <v>98</v>
      </c>
      <c r="E95" s="10">
        <v>211000</v>
      </c>
      <c r="F95" s="6">
        <v>0</v>
      </c>
      <c r="G95" s="7">
        <f>F95-E95</f>
        <v>-211000</v>
      </c>
      <c r="H95" s="34">
        <v>0</v>
      </c>
      <c r="I95" s="7">
        <f t="shared" si="2"/>
        <v>0</v>
      </c>
      <c r="J95" s="5" t="s">
        <v>472</v>
      </c>
    </row>
    <row r="96" spans="1:10">
      <c r="A96" s="4">
        <v>90</v>
      </c>
      <c r="B96" s="4">
        <v>666</v>
      </c>
      <c r="C96" s="5" t="s">
        <v>94</v>
      </c>
      <c r="D96" s="5" t="s">
        <v>99</v>
      </c>
      <c r="E96" s="10">
        <v>66478500</v>
      </c>
      <c r="F96" s="6">
        <v>66478500</v>
      </c>
      <c r="G96" s="7">
        <f>F96-E96</f>
        <v>0</v>
      </c>
      <c r="H96" s="33">
        <v>66478500</v>
      </c>
      <c r="I96" s="7">
        <f t="shared" si="2"/>
        <v>0</v>
      </c>
      <c r="J96" s="5"/>
    </row>
    <row r="97" spans="1:10">
      <c r="A97" s="4">
        <v>91</v>
      </c>
      <c r="B97" s="4">
        <v>668</v>
      </c>
      <c r="C97" s="5" t="s">
        <v>94</v>
      </c>
      <c r="D97" s="5" t="s">
        <v>100</v>
      </c>
      <c r="E97" s="10">
        <v>560000</v>
      </c>
      <c r="F97" s="6">
        <v>560000</v>
      </c>
      <c r="G97" s="7">
        <f>F97-E97</f>
        <v>0</v>
      </c>
      <c r="H97" s="33">
        <v>560000</v>
      </c>
      <c r="I97" s="7">
        <f t="shared" si="2"/>
        <v>0</v>
      </c>
      <c r="J97" s="5"/>
    </row>
    <row r="98" spans="1:10">
      <c r="A98" s="4">
        <v>92</v>
      </c>
      <c r="B98" s="4">
        <v>740</v>
      </c>
      <c r="C98" s="5" t="s">
        <v>101</v>
      </c>
      <c r="D98" s="5" t="s">
        <v>102</v>
      </c>
      <c r="E98" s="10">
        <v>223531000</v>
      </c>
      <c r="F98" s="6">
        <v>223451000</v>
      </c>
      <c r="G98" s="7">
        <f>F98-E98</f>
        <v>-80000</v>
      </c>
      <c r="H98" s="33">
        <v>223451000</v>
      </c>
      <c r="I98" s="7">
        <f t="shared" si="2"/>
        <v>0</v>
      </c>
      <c r="J98" s="5" t="s">
        <v>472</v>
      </c>
    </row>
    <row r="99" spans="1:10">
      <c r="A99" s="4">
        <v>93</v>
      </c>
      <c r="B99" s="4">
        <v>737</v>
      </c>
      <c r="C99" s="5" t="s">
        <v>101</v>
      </c>
      <c r="D99" s="5" t="s">
        <v>103</v>
      </c>
      <c r="E99" s="10">
        <v>47216000</v>
      </c>
      <c r="F99" s="6">
        <v>46367000</v>
      </c>
      <c r="G99" s="7">
        <f>F99-E99</f>
        <v>-849000</v>
      </c>
      <c r="H99" s="33">
        <v>47316000</v>
      </c>
      <c r="I99" s="7">
        <f t="shared" si="2"/>
        <v>-949000</v>
      </c>
      <c r="J99" s="5" t="str">
        <f>IF(G99=I99,"BELUM ADA PERUBAHAN","ADA PERUBAHAN")</f>
        <v>ADA PERUBAHAN</v>
      </c>
    </row>
    <row r="100" spans="1:10">
      <c r="A100" s="4">
        <v>94</v>
      </c>
      <c r="B100" s="4">
        <v>736</v>
      </c>
      <c r="C100" s="5" t="s">
        <v>101</v>
      </c>
      <c r="D100" s="5" t="s">
        <v>104</v>
      </c>
      <c r="E100" s="10">
        <v>71516000</v>
      </c>
      <c r="F100" s="6">
        <v>71986000</v>
      </c>
      <c r="G100" s="7">
        <f>F100-E100</f>
        <v>470000</v>
      </c>
      <c r="H100" s="33">
        <v>71516000</v>
      </c>
      <c r="I100" s="7">
        <f t="shared" si="2"/>
        <v>470000</v>
      </c>
      <c r="J100" s="5" t="str">
        <f t="shared" si="3"/>
        <v>BELUM ADA PERUBAHAN</v>
      </c>
    </row>
    <row r="101" spans="1:10">
      <c r="A101" s="4">
        <v>95</v>
      </c>
      <c r="B101" s="4">
        <v>738</v>
      </c>
      <c r="C101" s="5" t="s">
        <v>101</v>
      </c>
      <c r="D101" s="5" t="s">
        <v>105</v>
      </c>
      <c r="E101" s="10">
        <v>23450000</v>
      </c>
      <c r="F101" s="6">
        <v>23450000</v>
      </c>
      <c r="G101" s="7">
        <f>F101-E101</f>
        <v>0</v>
      </c>
      <c r="H101" s="33">
        <v>23450000</v>
      </c>
      <c r="I101" s="7">
        <f t="shared" si="2"/>
        <v>0</v>
      </c>
      <c r="J101" s="5"/>
    </row>
    <row r="102" spans="1:10">
      <c r="A102" s="4">
        <v>96</v>
      </c>
      <c r="B102" s="4">
        <v>741</v>
      </c>
      <c r="C102" s="5" t="s">
        <v>101</v>
      </c>
      <c r="D102" s="5" t="s">
        <v>106</v>
      </c>
      <c r="E102" s="10">
        <v>28305000</v>
      </c>
      <c r="F102" s="6">
        <v>28305000</v>
      </c>
      <c r="G102" s="7">
        <f>F102-E102</f>
        <v>0</v>
      </c>
      <c r="H102" s="33">
        <v>28305000</v>
      </c>
      <c r="I102" s="7">
        <f t="shared" si="2"/>
        <v>0</v>
      </c>
      <c r="J102" s="5"/>
    </row>
    <row r="103" spans="1:10">
      <c r="A103" s="4">
        <v>97</v>
      </c>
      <c r="B103" s="4">
        <v>735</v>
      </c>
      <c r="C103" s="5" t="s">
        <v>101</v>
      </c>
      <c r="D103" s="5" t="s">
        <v>107</v>
      </c>
      <c r="E103" s="10">
        <v>14069500</v>
      </c>
      <c r="F103" s="6">
        <v>14139500</v>
      </c>
      <c r="G103" s="7">
        <f>F103-E103</f>
        <v>70000</v>
      </c>
      <c r="H103" s="33">
        <v>14069500</v>
      </c>
      <c r="I103" s="7">
        <f t="shared" si="2"/>
        <v>70000</v>
      </c>
      <c r="J103" s="5" t="str">
        <f t="shared" si="3"/>
        <v>BELUM ADA PERUBAHAN</v>
      </c>
    </row>
    <row r="104" spans="1:10">
      <c r="A104" s="4">
        <v>98</v>
      </c>
      <c r="B104" s="4">
        <v>739</v>
      </c>
      <c r="C104" s="5" t="s">
        <v>101</v>
      </c>
      <c r="D104" s="5" t="s">
        <v>108</v>
      </c>
      <c r="E104" s="10">
        <v>29587000</v>
      </c>
      <c r="F104" s="6">
        <v>44733000</v>
      </c>
      <c r="G104" s="7">
        <f>F104-E104</f>
        <v>15146000</v>
      </c>
      <c r="H104" s="33">
        <v>29587000</v>
      </c>
      <c r="I104" s="7">
        <f t="shared" si="2"/>
        <v>15146000</v>
      </c>
      <c r="J104" s="5" t="str">
        <f t="shared" si="3"/>
        <v>BELUM ADA PERUBAHAN</v>
      </c>
    </row>
    <row r="105" spans="1:10">
      <c r="A105" s="4">
        <v>99</v>
      </c>
      <c r="B105" s="4">
        <v>804</v>
      </c>
      <c r="C105" s="5" t="s">
        <v>101</v>
      </c>
      <c r="D105" s="5" t="s">
        <v>109</v>
      </c>
      <c r="E105" s="10">
        <v>18646000</v>
      </c>
      <c r="F105" s="6">
        <v>18796000</v>
      </c>
      <c r="G105" s="7">
        <f>F105-E105</f>
        <v>150000</v>
      </c>
      <c r="H105" s="33">
        <v>18796000</v>
      </c>
      <c r="I105" s="7">
        <f t="shared" si="2"/>
        <v>0</v>
      </c>
      <c r="J105" s="5" t="s">
        <v>472</v>
      </c>
    </row>
    <row r="106" spans="1:10">
      <c r="A106" s="4">
        <v>100</v>
      </c>
      <c r="B106" s="4">
        <v>805</v>
      </c>
      <c r="C106" s="5" t="s">
        <v>101</v>
      </c>
      <c r="D106" s="5" t="s">
        <v>110</v>
      </c>
      <c r="E106" s="10">
        <v>34317000</v>
      </c>
      <c r="F106" s="6">
        <v>34167000</v>
      </c>
      <c r="G106" s="7">
        <f>F106-E106</f>
        <v>-150000</v>
      </c>
      <c r="H106" s="33">
        <v>34317000</v>
      </c>
      <c r="I106" s="7">
        <f t="shared" si="2"/>
        <v>-150000</v>
      </c>
      <c r="J106" s="5" t="str">
        <f t="shared" si="3"/>
        <v>BELUM ADA PERUBAHAN</v>
      </c>
    </row>
    <row r="107" spans="1:10">
      <c r="A107" s="4">
        <v>101</v>
      </c>
      <c r="B107" s="4">
        <v>806</v>
      </c>
      <c r="C107" s="5" t="s">
        <v>101</v>
      </c>
      <c r="D107" s="5" t="s">
        <v>111</v>
      </c>
      <c r="E107" s="10">
        <v>2630000</v>
      </c>
      <c r="F107" s="6">
        <v>2630000</v>
      </c>
      <c r="G107" s="7">
        <f>F107-E107</f>
        <v>0</v>
      </c>
      <c r="H107" s="33">
        <v>2630000</v>
      </c>
      <c r="I107" s="7">
        <f t="shared" si="2"/>
        <v>0</v>
      </c>
      <c r="J107" s="5"/>
    </row>
    <row r="108" spans="1:10">
      <c r="A108" s="4">
        <v>102</v>
      </c>
      <c r="B108" s="4">
        <v>807</v>
      </c>
      <c r="C108" s="5" t="s">
        <v>101</v>
      </c>
      <c r="D108" s="5" t="s">
        <v>112</v>
      </c>
      <c r="E108" s="10">
        <v>6130000</v>
      </c>
      <c r="F108" s="6">
        <v>6130000</v>
      </c>
      <c r="G108" s="7">
        <f>F108-E108</f>
        <v>0</v>
      </c>
      <c r="H108" s="33">
        <v>6130000</v>
      </c>
      <c r="I108" s="7">
        <f t="shared" si="2"/>
        <v>0</v>
      </c>
      <c r="J108" s="5"/>
    </row>
    <row r="109" spans="1:10">
      <c r="A109" s="4">
        <v>103</v>
      </c>
      <c r="B109" s="4">
        <v>808</v>
      </c>
      <c r="C109" s="5" t="s">
        <v>101</v>
      </c>
      <c r="D109" s="5" t="s">
        <v>113</v>
      </c>
      <c r="E109" s="10">
        <v>11277000</v>
      </c>
      <c r="F109" s="6">
        <v>11277000</v>
      </c>
      <c r="G109" s="7">
        <f>F109-E109</f>
        <v>0</v>
      </c>
      <c r="H109" s="33">
        <v>11277000</v>
      </c>
      <c r="I109" s="7">
        <f t="shared" si="2"/>
        <v>0</v>
      </c>
      <c r="J109" s="5"/>
    </row>
    <row r="110" spans="1:10">
      <c r="A110" s="4">
        <v>104</v>
      </c>
      <c r="B110" s="4">
        <v>585</v>
      </c>
      <c r="C110" s="5" t="s">
        <v>114</v>
      </c>
      <c r="D110" s="5" t="s">
        <v>115</v>
      </c>
      <c r="E110" s="10">
        <v>10585500</v>
      </c>
      <c r="F110" s="6">
        <v>10585500</v>
      </c>
      <c r="G110" s="7">
        <f>F110-E110</f>
        <v>0</v>
      </c>
      <c r="H110" s="33">
        <v>10585500</v>
      </c>
      <c r="I110" s="7">
        <f t="shared" si="2"/>
        <v>0</v>
      </c>
      <c r="J110" s="5"/>
    </row>
    <row r="111" spans="1:10">
      <c r="A111" s="4">
        <v>105</v>
      </c>
      <c r="B111" s="4">
        <v>586</v>
      </c>
      <c r="C111" s="5" t="s">
        <v>114</v>
      </c>
      <c r="D111" s="42" t="s">
        <v>116</v>
      </c>
      <c r="E111" s="10">
        <v>27605000</v>
      </c>
      <c r="F111" s="6">
        <v>27605000</v>
      </c>
      <c r="G111" s="7">
        <f>F111-E111</f>
        <v>0</v>
      </c>
      <c r="H111" s="33">
        <v>27695000</v>
      </c>
      <c r="I111" s="7">
        <f t="shared" si="2"/>
        <v>-90000</v>
      </c>
      <c r="J111" s="42" t="s">
        <v>471</v>
      </c>
    </row>
    <row r="112" spans="1:10">
      <c r="A112" s="4">
        <v>106</v>
      </c>
      <c r="B112" s="4">
        <v>587</v>
      </c>
      <c r="C112" s="5" t="s">
        <v>114</v>
      </c>
      <c r="D112" s="5" t="s">
        <v>117</v>
      </c>
      <c r="E112" s="10">
        <v>4280000</v>
      </c>
      <c r="F112" s="6">
        <v>4280000</v>
      </c>
      <c r="G112" s="7">
        <f>F112-E112</f>
        <v>0</v>
      </c>
      <c r="H112" s="33">
        <v>4280000</v>
      </c>
      <c r="I112" s="7">
        <f t="shared" si="2"/>
        <v>0</v>
      </c>
      <c r="J112" s="5"/>
    </row>
    <row r="113" spans="1:10">
      <c r="A113" s="4">
        <v>107</v>
      </c>
      <c r="B113" s="4">
        <v>588</v>
      </c>
      <c r="C113" s="5" t="s">
        <v>114</v>
      </c>
      <c r="D113" s="5" t="s">
        <v>118</v>
      </c>
      <c r="E113" s="10">
        <v>6776000</v>
      </c>
      <c r="F113" s="6">
        <v>6626000</v>
      </c>
      <c r="G113" s="7">
        <f>F113-E113</f>
        <v>-150000</v>
      </c>
      <c r="H113" s="33">
        <v>6776000</v>
      </c>
      <c r="I113" s="7">
        <f t="shared" si="2"/>
        <v>-150000</v>
      </c>
      <c r="J113" s="5" t="str">
        <f t="shared" si="3"/>
        <v>BELUM ADA PERUBAHAN</v>
      </c>
    </row>
    <row r="114" spans="1:10">
      <c r="A114" s="4">
        <v>108</v>
      </c>
      <c r="B114" s="4">
        <v>415</v>
      </c>
      <c r="C114" s="5" t="s">
        <v>119</v>
      </c>
      <c r="D114" s="5" t="s">
        <v>120</v>
      </c>
      <c r="E114" s="10">
        <v>71253000</v>
      </c>
      <c r="F114" s="6">
        <v>71253000</v>
      </c>
      <c r="G114" s="7">
        <f>F114-E114</f>
        <v>0</v>
      </c>
      <c r="H114" s="33">
        <v>71253000</v>
      </c>
      <c r="I114" s="7">
        <f t="shared" si="2"/>
        <v>0</v>
      </c>
      <c r="J114" s="5"/>
    </row>
    <row r="115" spans="1:10">
      <c r="A115" s="4">
        <v>109</v>
      </c>
      <c r="B115" s="4">
        <v>414</v>
      </c>
      <c r="C115" s="5" t="s">
        <v>119</v>
      </c>
      <c r="D115" s="5" t="s">
        <v>121</v>
      </c>
      <c r="E115" s="10">
        <v>9305000</v>
      </c>
      <c r="F115" s="6">
        <v>9305000</v>
      </c>
      <c r="G115" s="7">
        <f>F115-E115</f>
        <v>0</v>
      </c>
      <c r="H115" s="33">
        <v>9305000</v>
      </c>
      <c r="I115" s="7">
        <f t="shared" si="2"/>
        <v>0</v>
      </c>
      <c r="J115" s="5"/>
    </row>
    <row r="116" spans="1:10">
      <c r="A116" s="4">
        <v>110</v>
      </c>
      <c r="B116" s="4">
        <v>417</v>
      </c>
      <c r="C116" s="5" t="s">
        <v>119</v>
      </c>
      <c r="D116" s="5" t="s">
        <v>122</v>
      </c>
      <c r="E116" s="10">
        <v>7301500</v>
      </c>
      <c r="F116" s="6">
        <v>7251500</v>
      </c>
      <c r="G116" s="7">
        <f>F116-E116</f>
        <v>-50000</v>
      </c>
      <c r="H116" s="33">
        <v>7301500</v>
      </c>
      <c r="I116" s="7">
        <f t="shared" si="2"/>
        <v>-50000</v>
      </c>
      <c r="J116" s="5" t="str">
        <f t="shared" si="3"/>
        <v>BELUM ADA PERUBAHAN</v>
      </c>
    </row>
    <row r="117" spans="1:10">
      <c r="A117" s="4">
        <v>111</v>
      </c>
      <c r="B117" s="4">
        <v>416</v>
      </c>
      <c r="C117" s="5" t="s">
        <v>119</v>
      </c>
      <c r="D117" s="5" t="s">
        <v>123</v>
      </c>
      <c r="E117" s="10">
        <v>28662000</v>
      </c>
      <c r="F117" s="6">
        <v>28532000</v>
      </c>
      <c r="G117" s="7">
        <f>F117-E117</f>
        <v>-130000</v>
      </c>
      <c r="H117" s="33">
        <v>28982000</v>
      </c>
      <c r="I117" s="7">
        <f t="shared" si="2"/>
        <v>-450000</v>
      </c>
      <c r="J117" s="5" t="str">
        <f>IF(G117=I117,"BELUM ADA PERUBAHAN","ADA PERUBAHAN")</f>
        <v>ADA PERUBAHAN</v>
      </c>
    </row>
    <row r="118" spans="1:10">
      <c r="A118" s="4">
        <v>112</v>
      </c>
      <c r="B118" s="4">
        <v>418</v>
      </c>
      <c r="C118" s="5" t="s">
        <v>119</v>
      </c>
      <c r="D118" s="5" t="s">
        <v>124</v>
      </c>
      <c r="E118" s="10">
        <v>590000</v>
      </c>
      <c r="F118" s="6">
        <v>520000</v>
      </c>
      <c r="G118" s="7">
        <f>F118-E118</f>
        <v>-70000</v>
      </c>
      <c r="H118" s="33">
        <v>590000</v>
      </c>
      <c r="I118" s="7">
        <f t="shared" si="2"/>
        <v>-70000</v>
      </c>
      <c r="J118" s="5" t="str">
        <f t="shared" si="3"/>
        <v>BELUM ADA PERUBAHAN</v>
      </c>
    </row>
    <row r="119" spans="1:10">
      <c r="A119" s="4">
        <v>113</v>
      </c>
      <c r="B119" s="4">
        <v>800</v>
      </c>
      <c r="C119" s="5" t="s">
        <v>119</v>
      </c>
      <c r="D119" s="5" t="s">
        <v>125</v>
      </c>
      <c r="E119" s="10">
        <v>3865000</v>
      </c>
      <c r="F119" s="6">
        <v>3865000</v>
      </c>
      <c r="G119" s="7">
        <f>F119-E119</f>
        <v>0</v>
      </c>
      <c r="H119" s="33">
        <v>3865000</v>
      </c>
      <c r="I119" s="7">
        <f t="shared" si="2"/>
        <v>0</v>
      </c>
      <c r="J119" s="5"/>
    </row>
    <row r="120" spans="1:10">
      <c r="A120" s="4">
        <v>114</v>
      </c>
      <c r="B120" s="4">
        <v>801</v>
      </c>
      <c r="C120" s="5" t="s">
        <v>119</v>
      </c>
      <c r="D120" s="5" t="s">
        <v>126</v>
      </c>
      <c r="E120" s="10">
        <v>3865000</v>
      </c>
      <c r="F120" s="6">
        <v>4040000</v>
      </c>
      <c r="G120" s="7">
        <f>F120-E120</f>
        <v>175000</v>
      </c>
      <c r="H120" s="33">
        <v>3865000</v>
      </c>
      <c r="I120" s="7">
        <f t="shared" si="2"/>
        <v>175000</v>
      </c>
      <c r="J120" s="5" t="str">
        <f t="shared" si="3"/>
        <v>BELUM ADA PERUBAHAN</v>
      </c>
    </row>
    <row r="121" spans="1:10">
      <c r="A121" s="4">
        <v>115</v>
      </c>
      <c r="B121" s="4">
        <v>802</v>
      </c>
      <c r="C121" s="5" t="s">
        <v>119</v>
      </c>
      <c r="D121" s="5" t="s">
        <v>127</v>
      </c>
      <c r="E121" s="10">
        <v>4750000</v>
      </c>
      <c r="F121" s="6">
        <v>4750000</v>
      </c>
      <c r="G121" s="7">
        <f>F121-E121</f>
        <v>0</v>
      </c>
      <c r="H121" s="33">
        <v>4750000</v>
      </c>
      <c r="I121" s="7">
        <f t="shared" si="2"/>
        <v>0</v>
      </c>
      <c r="J121" s="5"/>
    </row>
    <row r="122" spans="1:10">
      <c r="A122" s="4">
        <v>116</v>
      </c>
      <c r="B122" s="4">
        <v>803</v>
      </c>
      <c r="C122" s="5" t="s">
        <v>119</v>
      </c>
      <c r="D122" s="5" t="s">
        <v>128</v>
      </c>
      <c r="E122" s="10">
        <v>1435000</v>
      </c>
      <c r="F122" s="6">
        <v>1435000</v>
      </c>
      <c r="G122" s="7">
        <f>F122-E122</f>
        <v>0</v>
      </c>
      <c r="H122" s="33">
        <v>1435000</v>
      </c>
      <c r="I122" s="7">
        <f t="shared" si="2"/>
        <v>0</v>
      </c>
      <c r="J122" s="5"/>
    </row>
    <row r="123" spans="1:10">
      <c r="A123" s="4">
        <v>117</v>
      </c>
      <c r="B123" s="4">
        <v>595</v>
      </c>
      <c r="C123" s="5" t="s">
        <v>129</v>
      </c>
      <c r="D123" s="5" t="s">
        <v>130</v>
      </c>
      <c r="E123" s="10">
        <v>95382500</v>
      </c>
      <c r="F123" s="6">
        <v>95382500</v>
      </c>
      <c r="G123" s="7">
        <f>F123-E123</f>
        <v>0</v>
      </c>
      <c r="H123" s="33">
        <v>95382500</v>
      </c>
      <c r="I123" s="7">
        <f t="shared" si="2"/>
        <v>0</v>
      </c>
      <c r="J123" s="5"/>
    </row>
    <row r="124" spans="1:10">
      <c r="A124" s="4">
        <v>118</v>
      </c>
      <c r="B124" s="4">
        <v>594</v>
      </c>
      <c r="C124" s="5" t="s">
        <v>129</v>
      </c>
      <c r="D124" s="5" t="s">
        <v>131</v>
      </c>
      <c r="E124" s="10">
        <v>38965000</v>
      </c>
      <c r="F124" s="6">
        <v>38965000</v>
      </c>
      <c r="G124" s="7">
        <f>F124-E124</f>
        <v>0</v>
      </c>
      <c r="H124" s="33">
        <v>38965000</v>
      </c>
      <c r="I124" s="7">
        <f t="shared" si="2"/>
        <v>0</v>
      </c>
      <c r="J124" s="5"/>
    </row>
    <row r="125" spans="1:10">
      <c r="A125" s="4">
        <v>119</v>
      </c>
      <c r="B125" s="4">
        <v>593</v>
      </c>
      <c r="C125" s="5" t="s">
        <v>129</v>
      </c>
      <c r="D125" s="5" t="s">
        <v>132</v>
      </c>
      <c r="E125" s="10">
        <v>8080000</v>
      </c>
      <c r="F125" s="6">
        <v>8080000</v>
      </c>
      <c r="G125" s="7">
        <f>F125-E125</f>
        <v>0</v>
      </c>
      <c r="H125" s="33">
        <v>8080000</v>
      </c>
      <c r="I125" s="7">
        <f t="shared" si="2"/>
        <v>0</v>
      </c>
      <c r="J125" s="5"/>
    </row>
    <row r="126" spans="1:10">
      <c r="A126" s="4">
        <v>120</v>
      </c>
      <c r="B126" s="4">
        <v>592</v>
      </c>
      <c r="C126" s="5" t="s">
        <v>129</v>
      </c>
      <c r="D126" s="5" t="s">
        <v>133</v>
      </c>
      <c r="E126" s="10">
        <v>25958500</v>
      </c>
      <c r="F126" s="6">
        <v>25958500</v>
      </c>
      <c r="G126" s="7">
        <f>F126-E126</f>
        <v>0</v>
      </c>
      <c r="H126" s="33">
        <v>25958500</v>
      </c>
      <c r="I126" s="7">
        <f t="shared" si="2"/>
        <v>0</v>
      </c>
      <c r="J126" s="5"/>
    </row>
    <row r="127" spans="1:10">
      <c r="A127" s="4">
        <v>121</v>
      </c>
      <c r="B127" s="4">
        <v>591</v>
      </c>
      <c r="C127" s="5" t="s">
        <v>129</v>
      </c>
      <c r="D127" s="5" t="s">
        <v>134</v>
      </c>
      <c r="E127" s="10">
        <v>14420000</v>
      </c>
      <c r="F127" s="6">
        <v>14420000</v>
      </c>
      <c r="G127" s="7">
        <f>F127-E127</f>
        <v>0</v>
      </c>
      <c r="H127" s="33">
        <v>14420000</v>
      </c>
      <c r="I127" s="7">
        <f t="shared" si="2"/>
        <v>0</v>
      </c>
      <c r="J127" s="5"/>
    </row>
    <row r="128" spans="1:10">
      <c r="A128" s="4">
        <v>122</v>
      </c>
      <c r="B128" s="4">
        <v>597</v>
      </c>
      <c r="C128" s="5" t="s">
        <v>129</v>
      </c>
      <c r="D128" s="5" t="s">
        <v>135</v>
      </c>
      <c r="E128" s="10">
        <v>9885000</v>
      </c>
      <c r="F128" s="6">
        <v>9885000</v>
      </c>
      <c r="G128" s="7">
        <f>F128-E128</f>
        <v>0</v>
      </c>
      <c r="H128" s="33">
        <v>9885000</v>
      </c>
      <c r="I128" s="7">
        <f t="shared" si="2"/>
        <v>0</v>
      </c>
      <c r="J128" s="5"/>
    </row>
    <row r="129" spans="1:10">
      <c r="A129" s="4">
        <v>123</v>
      </c>
      <c r="B129" s="4">
        <v>596</v>
      </c>
      <c r="C129" s="5" t="s">
        <v>129</v>
      </c>
      <c r="D129" s="5" t="s">
        <v>136</v>
      </c>
      <c r="E129" s="10">
        <v>128086945</v>
      </c>
      <c r="F129" s="6">
        <v>32932444</v>
      </c>
      <c r="G129" s="7">
        <f>F129-E129</f>
        <v>-95154501</v>
      </c>
      <c r="H129" s="33">
        <v>128096945</v>
      </c>
      <c r="I129" s="7">
        <f t="shared" si="2"/>
        <v>-95164501</v>
      </c>
      <c r="J129" s="5" t="str">
        <f>IF(G129=I129,"BELUM ADA PERUBAHAN","ADA PERUBAHAN")</f>
        <v>ADA PERUBAHAN</v>
      </c>
    </row>
    <row r="130" spans="1:10">
      <c r="A130" s="4">
        <v>124</v>
      </c>
      <c r="B130" s="4">
        <v>589</v>
      </c>
      <c r="C130" s="5" t="s">
        <v>129</v>
      </c>
      <c r="D130" s="5" t="s">
        <v>137</v>
      </c>
      <c r="E130" s="10">
        <v>7450000</v>
      </c>
      <c r="F130" s="6">
        <v>7450000</v>
      </c>
      <c r="G130" s="7">
        <f>F130-E130</f>
        <v>0</v>
      </c>
      <c r="H130" s="33">
        <v>7450000</v>
      </c>
      <c r="I130" s="7">
        <f t="shared" si="2"/>
        <v>0</v>
      </c>
      <c r="J130" s="5"/>
    </row>
    <row r="131" spans="1:10">
      <c r="A131" s="4">
        <v>125</v>
      </c>
      <c r="B131" s="4">
        <v>590</v>
      </c>
      <c r="C131" s="5" t="s">
        <v>129</v>
      </c>
      <c r="D131" s="5" t="s">
        <v>138</v>
      </c>
      <c r="E131" s="10">
        <v>73654500</v>
      </c>
      <c r="F131" s="6">
        <v>73654500</v>
      </c>
      <c r="G131" s="7">
        <f>F131-E131</f>
        <v>0</v>
      </c>
      <c r="H131" s="33">
        <v>73654500</v>
      </c>
      <c r="I131" s="7">
        <f t="shared" si="2"/>
        <v>0</v>
      </c>
      <c r="J131" s="5"/>
    </row>
    <row r="132" spans="1:10">
      <c r="A132" s="4">
        <v>126</v>
      </c>
      <c r="B132" s="4">
        <v>809</v>
      </c>
      <c r="C132" s="5" t="s">
        <v>129</v>
      </c>
      <c r="D132" s="5" t="s">
        <v>139</v>
      </c>
      <c r="E132" s="10">
        <v>9545000</v>
      </c>
      <c r="F132" s="6">
        <v>9545000</v>
      </c>
      <c r="G132" s="7">
        <f>F132-E132</f>
        <v>0</v>
      </c>
      <c r="H132" s="33">
        <v>9545000</v>
      </c>
      <c r="I132" s="7">
        <f t="shared" si="2"/>
        <v>0</v>
      </c>
      <c r="J132" s="5"/>
    </row>
    <row r="133" spans="1:10">
      <c r="A133" s="4">
        <v>127</v>
      </c>
      <c r="B133" s="4">
        <v>810</v>
      </c>
      <c r="C133" s="5" t="s">
        <v>129</v>
      </c>
      <c r="D133" s="5" t="s">
        <v>140</v>
      </c>
      <c r="E133" s="10">
        <v>23026000</v>
      </c>
      <c r="F133" s="6">
        <v>23026000</v>
      </c>
      <c r="G133" s="7">
        <f>F133-E133</f>
        <v>0</v>
      </c>
      <c r="H133" s="33">
        <v>23026000</v>
      </c>
      <c r="I133" s="7">
        <f t="shared" si="2"/>
        <v>0</v>
      </c>
      <c r="J133" s="5"/>
    </row>
    <row r="134" spans="1:10">
      <c r="A134" s="4">
        <v>128</v>
      </c>
      <c r="B134" s="4">
        <v>811</v>
      </c>
      <c r="C134" s="5" t="s">
        <v>129</v>
      </c>
      <c r="D134" s="5" t="s">
        <v>141</v>
      </c>
      <c r="E134" s="10">
        <v>12520000</v>
      </c>
      <c r="F134" s="6">
        <v>12520000</v>
      </c>
      <c r="G134" s="7">
        <f>F134-E134</f>
        <v>0</v>
      </c>
      <c r="H134" s="33">
        <v>12520000</v>
      </c>
      <c r="I134" s="7">
        <f t="shared" si="2"/>
        <v>0</v>
      </c>
      <c r="J134" s="5"/>
    </row>
    <row r="135" spans="1:10">
      <c r="A135" s="4">
        <v>129</v>
      </c>
      <c r="B135" s="4">
        <v>812</v>
      </c>
      <c r="C135" s="5" t="s">
        <v>129</v>
      </c>
      <c r="D135" s="5" t="s">
        <v>142</v>
      </c>
      <c r="E135" s="10">
        <v>11510000</v>
      </c>
      <c r="F135" s="6">
        <v>11560000</v>
      </c>
      <c r="G135" s="7">
        <f>F135-E135</f>
        <v>50000</v>
      </c>
      <c r="H135" s="33">
        <v>11560000</v>
      </c>
      <c r="I135" s="7">
        <f t="shared" si="2"/>
        <v>0</v>
      </c>
      <c r="J135" s="5" t="s">
        <v>472</v>
      </c>
    </row>
    <row r="136" spans="1:10">
      <c r="A136" s="4">
        <v>130</v>
      </c>
      <c r="B136" s="4">
        <v>813</v>
      </c>
      <c r="C136" s="5" t="s">
        <v>129</v>
      </c>
      <c r="D136" s="5" t="s">
        <v>143</v>
      </c>
      <c r="E136" s="10">
        <v>76215000</v>
      </c>
      <c r="F136" s="6">
        <v>76215000</v>
      </c>
      <c r="G136" s="7">
        <f>F136-E136</f>
        <v>0</v>
      </c>
      <c r="H136" s="33">
        <v>76215000</v>
      </c>
      <c r="I136" s="7">
        <f t="shared" ref="I136:I199" si="4">F136-H136</f>
        <v>0</v>
      </c>
      <c r="J136" s="5"/>
    </row>
    <row r="137" spans="1:10">
      <c r="A137" s="4">
        <v>131</v>
      </c>
      <c r="B137" s="4">
        <v>404</v>
      </c>
      <c r="C137" s="5" t="s">
        <v>144</v>
      </c>
      <c r="D137" s="5" t="s">
        <v>145</v>
      </c>
      <c r="E137" s="10">
        <v>214863500</v>
      </c>
      <c r="F137" s="6">
        <v>214903500</v>
      </c>
      <c r="G137" s="7">
        <f>F137-E137</f>
        <v>40000</v>
      </c>
      <c r="H137" s="33">
        <v>214863500</v>
      </c>
      <c r="I137" s="7">
        <f t="shared" si="4"/>
        <v>40000</v>
      </c>
      <c r="J137" s="5" t="str">
        <f t="shared" ref="J137:J195" si="5">IF(G137=I137,"BELUM ADA PERUBAHAN","SUDAH ADA PERUBAHAN")</f>
        <v>BELUM ADA PERUBAHAN</v>
      </c>
    </row>
    <row r="138" spans="1:10">
      <c r="A138" s="4">
        <v>132</v>
      </c>
      <c r="B138" s="4">
        <v>403</v>
      </c>
      <c r="C138" s="5" t="s">
        <v>144</v>
      </c>
      <c r="D138" s="5" t="s">
        <v>146</v>
      </c>
      <c r="E138" s="10">
        <v>316236200</v>
      </c>
      <c r="F138" s="6">
        <v>327146200</v>
      </c>
      <c r="G138" s="7">
        <f>F138-E138</f>
        <v>10910000</v>
      </c>
      <c r="H138" s="33">
        <v>327346200</v>
      </c>
      <c r="I138" s="7">
        <f t="shared" si="4"/>
        <v>-200000</v>
      </c>
      <c r="J138" s="5" t="str">
        <f>IF(G138=I138,"BELUM ADA PERUBAHAN","ADA PERUBAHAN")</f>
        <v>ADA PERUBAHAN</v>
      </c>
    </row>
    <row r="139" spans="1:10">
      <c r="A139" s="4">
        <v>133</v>
      </c>
      <c r="B139" s="4">
        <v>406</v>
      </c>
      <c r="C139" s="5" t="s">
        <v>144</v>
      </c>
      <c r="D139" s="5" t="s">
        <v>147</v>
      </c>
      <c r="E139" s="10">
        <v>560446000</v>
      </c>
      <c r="F139" s="6">
        <v>535736000</v>
      </c>
      <c r="G139" s="7">
        <f>F139-E139</f>
        <v>-24710000</v>
      </c>
      <c r="H139" s="33">
        <v>602971000</v>
      </c>
      <c r="I139" s="7">
        <f t="shared" si="4"/>
        <v>-67235000</v>
      </c>
      <c r="J139" s="5" t="str">
        <f>IF(G139=I139,"BELUM ADA PERUBAHAN","ADA PERUBAHAN")</f>
        <v>ADA PERUBAHAN</v>
      </c>
    </row>
    <row r="140" spans="1:10">
      <c r="A140" s="4">
        <v>134</v>
      </c>
      <c r="B140" s="4">
        <v>405</v>
      </c>
      <c r="C140" s="5" t="s">
        <v>144</v>
      </c>
      <c r="D140" s="5" t="s">
        <v>148</v>
      </c>
      <c r="E140" s="10">
        <v>1361217750</v>
      </c>
      <c r="F140" s="6">
        <v>1803208750</v>
      </c>
      <c r="G140" s="7">
        <f>F140-E140</f>
        <v>441991000</v>
      </c>
      <c r="H140" s="33">
        <v>1361217750</v>
      </c>
      <c r="I140" s="7">
        <f t="shared" si="4"/>
        <v>441991000</v>
      </c>
      <c r="J140" s="5" t="str">
        <f t="shared" si="5"/>
        <v>BELUM ADA PERUBAHAN</v>
      </c>
    </row>
    <row r="141" spans="1:10">
      <c r="A141" s="4">
        <v>135</v>
      </c>
      <c r="B141" s="4">
        <v>407</v>
      </c>
      <c r="C141" s="5" t="s">
        <v>144</v>
      </c>
      <c r="D141" s="5" t="s">
        <v>149</v>
      </c>
      <c r="E141" s="10">
        <v>314960000</v>
      </c>
      <c r="F141" s="6">
        <v>314960000</v>
      </c>
      <c r="G141" s="7">
        <f>F141-E141</f>
        <v>0</v>
      </c>
      <c r="H141" s="33">
        <v>314960000</v>
      </c>
      <c r="I141" s="7">
        <f t="shared" si="4"/>
        <v>0</v>
      </c>
      <c r="J141" s="5"/>
    </row>
    <row r="142" spans="1:10">
      <c r="A142" s="4">
        <v>136</v>
      </c>
      <c r="B142" s="4">
        <v>451</v>
      </c>
      <c r="C142" s="5" t="s">
        <v>150</v>
      </c>
      <c r="D142" s="5" t="s">
        <v>151</v>
      </c>
      <c r="E142" s="10">
        <v>408063800</v>
      </c>
      <c r="F142" s="6">
        <v>408038800</v>
      </c>
      <c r="G142" s="7">
        <f>F142-E142</f>
        <v>-25000</v>
      </c>
      <c r="H142" s="33">
        <v>408063800</v>
      </c>
      <c r="I142" s="7">
        <f t="shared" si="4"/>
        <v>-25000</v>
      </c>
      <c r="J142" s="5" t="str">
        <f t="shared" si="5"/>
        <v>BELUM ADA PERUBAHAN</v>
      </c>
    </row>
    <row r="143" spans="1:10">
      <c r="A143" s="4">
        <v>137</v>
      </c>
      <c r="B143" s="4">
        <v>463</v>
      </c>
      <c r="C143" s="5" t="s">
        <v>150</v>
      </c>
      <c r="D143" s="5" t="s">
        <v>152</v>
      </c>
      <c r="E143" s="10">
        <v>335037000</v>
      </c>
      <c r="F143" s="6">
        <v>335027000</v>
      </c>
      <c r="G143" s="7">
        <f>F143-E143</f>
        <v>-10000</v>
      </c>
      <c r="H143" s="33">
        <v>335037000</v>
      </c>
      <c r="I143" s="7">
        <f t="shared" si="4"/>
        <v>-10000</v>
      </c>
      <c r="J143" s="5" t="str">
        <f t="shared" si="5"/>
        <v>BELUM ADA PERUBAHAN</v>
      </c>
    </row>
    <row r="144" spans="1:10">
      <c r="A144" s="4">
        <v>138</v>
      </c>
      <c r="B144" s="4">
        <v>466</v>
      </c>
      <c r="C144" s="5" t="s">
        <v>150</v>
      </c>
      <c r="D144" s="5" t="s">
        <v>153</v>
      </c>
      <c r="E144" s="10">
        <v>123270000</v>
      </c>
      <c r="F144" s="6">
        <v>123270000</v>
      </c>
      <c r="G144" s="7">
        <f>F144-E144</f>
        <v>0</v>
      </c>
      <c r="H144" s="33">
        <v>123270000</v>
      </c>
      <c r="I144" s="7">
        <f t="shared" si="4"/>
        <v>0</v>
      </c>
      <c r="J144" s="5"/>
    </row>
    <row r="145" spans="1:10">
      <c r="A145" s="4">
        <v>139</v>
      </c>
      <c r="B145" s="4">
        <v>470</v>
      </c>
      <c r="C145" s="5" t="s">
        <v>150</v>
      </c>
      <c r="D145" s="5" t="s">
        <v>154</v>
      </c>
      <c r="E145" s="10">
        <v>683012500</v>
      </c>
      <c r="F145" s="6">
        <v>210474000</v>
      </c>
      <c r="G145" s="7">
        <f>F145-E145</f>
        <v>-472538500</v>
      </c>
      <c r="H145" s="33">
        <v>212429000</v>
      </c>
      <c r="I145" s="7">
        <f t="shared" si="4"/>
        <v>-1955000</v>
      </c>
      <c r="J145" s="5" t="str">
        <f>IF(G145=I145,"BELUM ADA PERUBAHAN","ADA PERUBAHAN")</f>
        <v>ADA PERUBAHAN</v>
      </c>
    </row>
    <row r="146" spans="1:10">
      <c r="A146" s="4">
        <v>140</v>
      </c>
      <c r="B146" s="4">
        <v>454</v>
      </c>
      <c r="C146" s="5" t="s">
        <v>150</v>
      </c>
      <c r="D146" s="5" t="s">
        <v>155</v>
      </c>
      <c r="E146" s="10">
        <v>97306000</v>
      </c>
      <c r="F146" s="6">
        <v>97306000</v>
      </c>
      <c r="G146" s="7">
        <f>F146-E146</f>
        <v>0</v>
      </c>
      <c r="H146" s="33">
        <v>97306000</v>
      </c>
      <c r="I146" s="7">
        <f t="shared" si="4"/>
        <v>0</v>
      </c>
      <c r="J146" s="5"/>
    </row>
    <row r="147" spans="1:10">
      <c r="A147" s="4">
        <v>141</v>
      </c>
      <c r="B147" s="4">
        <v>472</v>
      </c>
      <c r="C147" s="5" t="s">
        <v>150</v>
      </c>
      <c r="D147" s="5" t="s">
        <v>156</v>
      </c>
      <c r="E147" s="10">
        <v>153885000</v>
      </c>
      <c r="F147" s="6">
        <v>154080000</v>
      </c>
      <c r="G147" s="7">
        <f>F147-E147</f>
        <v>195000</v>
      </c>
      <c r="H147" s="33">
        <v>153885000</v>
      </c>
      <c r="I147" s="7">
        <f t="shared" si="4"/>
        <v>195000</v>
      </c>
      <c r="J147" s="5" t="str">
        <f t="shared" si="5"/>
        <v>BELUM ADA PERUBAHAN</v>
      </c>
    </row>
    <row r="148" spans="1:10">
      <c r="A148" s="4">
        <v>142</v>
      </c>
      <c r="B148" s="4">
        <v>464</v>
      </c>
      <c r="C148" s="5" t="s">
        <v>150</v>
      </c>
      <c r="D148" s="5" t="s">
        <v>157</v>
      </c>
      <c r="E148" s="10">
        <v>72223000</v>
      </c>
      <c r="F148" s="6">
        <v>72223000</v>
      </c>
      <c r="G148" s="7">
        <f>F148-E148</f>
        <v>0</v>
      </c>
      <c r="H148" s="33">
        <v>72223000</v>
      </c>
      <c r="I148" s="7">
        <f t="shared" si="4"/>
        <v>0</v>
      </c>
      <c r="J148" s="5"/>
    </row>
    <row r="149" spans="1:10">
      <c r="A149" s="4">
        <v>143</v>
      </c>
      <c r="B149" s="4">
        <v>468</v>
      </c>
      <c r="C149" s="5" t="s">
        <v>150</v>
      </c>
      <c r="D149" s="5" t="s">
        <v>158</v>
      </c>
      <c r="E149" s="10">
        <v>103082000</v>
      </c>
      <c r="F149" s="6">
        <v>103462000</v>
      </c>
      <c r="G149" s="7">
        <f>F149-E149</f>
        <v>380000</v>
      </c>
      <c r="H149" s="33">
        <v>103082000</v>
      </c>
      <c r="I149" s="7">
        <f t="shared" si="4"/>
        <v>380000</v>
      </c>
      <c r="J149" s="5" t="str">
        <f t="shared" si="5"/>
        <v>BELUM ADA PERUBAHAN</v>
      </c>
    </row>
    <row r="150" spans="1:10">
      <c r="A150" s="4">
        <v>144</v>
      </c>
      <c r="B150" s="4">
        <v>471</v>
      </c>
      <c r="C150" s="5" t="s">
        <v>150</v>
      </c>
      <c r="D150" s="5" t="s">
        <v>159</v>
      </c>
      <c r="E150" s="10">
        <v>75770000</v>
      </c>
      <c r="F150" s="6">
        <v>75770000</v>
      </c>
      <c r="G150" s="7">
        <f>F150-E150</f>
        <v>0</v>
      </c>
      <c r="H150" s="33">
        <v>75770000</v>
      </c>
      <c r="I150" s="7">
        <f t="shared" si="4"/>
        <v>0</v>
      </c>
      <c r="J150" s="5"/>
    </row>
    <row r="151" spans="1:10">
      <c r="A151" s="4">
        <v>145</v>
      </c>
      <c r="B151" s="4">
        <v>453</v>
      </c>
      <c r="C151" s="5" t="s">
        <v>150</v>
      </c>
      <c r="D151" s="5" t="s">
        <v>160</v>
      </c>
      <c r="E151" s="10">
        <v>181416500</v>
      </c>
      <c r="F151" s="6">
        <v>181150000</v>
      </c>
      <c r="G151" s="7">
        <f>F151-E151</f>
        <v>-266500</v>
      </c>
      <c r="H151" s="33">
        <v>181416500</v>
      </c>
      <c r="I151" s="7">
        <f t="shared" si="4"/>
        <v>-266500</v>
      </c>
      <c r="J151" s="5" t="str">
        <f t="shared" si="5"/>
        <v>BELUM ADA PERUBAHAN</v>
      </c>
    </row>
    <row r="152" spans="1:10">
      <c r="A152" s="4">
        <v>146</v>
      </c>
      <c r="B152" s="4">
        <v>469</v>
      </c>
      <c r="C152" s="5" t="s">
        <v>150</v>
      </c>
      <c r="D152" s="5" t="s">
        <v>161</v>
      </c>
      <c r="E152" s="10">
        <v>44995000</v>
      </c>
      <c r="F152" s="6">
        <v>44995000</v>
      </c>
      <c r="G152" s="7">
        <f>F152-E152</f>
        <v>0</v>
      </c>
      <c r="H152" s="33">
        <v>44995000</v>
      </c>
      <c r="I152" s="7">
        <f t="shared" si="4"/>
        <v>0</v>
      </c>
      <c r="J152" s="5"/>
    </row>
    <row r="153" spans="1:10">
      <c r="A153" s="4">
        <v>147</v>
      </c>
      <c r="B153" s="4">
        <v>455</v>
      </c>
      <c r="C153" s="5" t="s">
        <v>150</v>
      </c>
      <c r="D153" s="5" t="s">
        <v>162</v>
      </c>
      <c r="E153" s="10">
        <v>85618000</v>
      </c>
      <c r="F153" s="6">
        <v>88257000</v>
      </c>
      <c r="G153" s="7">
        <f>F153-E153</f>
        <v>2639000</v>
      </c>
      <c r="H153" s="33">
        <v>88257000</v>
      </c>
      <c r="I153" s="7">
        <f t="shared" si="4"/>
        <v>0</v>
      </c>
      <c r="J153" s="5" t="s">
        <v>472</v>
      </c>
    </row>
    <row r="154" spans="1:10">
      <c r="A154" s="4">
        <v>148</v>
      </c>
      <c r="B154" s="4">
        <v>467</v>
      </c>
      <c r="C154" s="5" t="s">
        <v>150</v>
      </c>
      <c r="D154" s="5" t="s">
        <v>163</v>
      </c>
      <c r="E154" s="10">
        <v>91166000</v>
      </c>
      <c r="F154" s="6">
        <v>91166000</v>
      </c>
      <c r="G154" s="7">
        <f>F154-E154</f>
        <v>0</v>
      </c>
      <c r="H154" s="33">
        <v>91166000</v>
      </c>
      <c r="I154" s="7">
        <f t="shared" si="4"/>
        <v>0</v>
      </c>
      <c r="J154" s="5"/>
    </row>
    <row r="155" spans="1:10">
      <c r="A155" s="4">
        <v>149</v>
      </c>
      <c r="B155" s="4">
        <v>460</v>
      </c>
      <c r="C155" s="5" t="s">
        <v>150</v>
      </c>
      <c r="D155" s="5" t="s">
        <v>164</v>
      </c>
      <c r="E155" s="10">
        <v>26995000</v>
      </c>
      <c r="F155" s="6">
        <v>26995000</v>
      </c>
      <c r="G155" s="7">
        <f>F155-E155</f>
        <v>0</v>
      </c>
      <c r="H155" s="33">
        <v>26995000</v>
      </c>
      <c r="I155" s="7">
        <f t="shared" si="4"/>
        <v>0</v>
      </c>
      <c r="J155" s="5"/>
    </row>
    <row r="156" spans="1:10">
      <c r="A156" s="4">
        <v>150</v>
      </c>
      <c r="B156" s="4">
        <v>456</v>
      </c>
      <c r="C156" s="5" t="s">
        <v>150</v>
      </c>
      <c r="D156" s="5" t="s">
        <v>165</v>
      </c>
      <c r="E156" s="10">
        <v>114781000</v>
      </c>
      <c r="F156" s="6">
        <v>114941000</v>
      </c>
      <c r="G156" s="7">
        <f>F156-E156</f>
        <v>160000</v>
      </c>
      <c r="H156" s="33">
        <v>114941000</v>
      </c>
      <c r="I156" s="7">
        <f t="shared" si="4"/>
        <v>0</v>
      </c>
      <c r="J156" s="5" t="s">
        <v>472</v>
      </c>
    </row>
    <row r="157" spans="1:10">
      <c r="A157" s="4">
        <v>151</v>
      </c>
      <c r="B157" s="4">
        <v>452</v>
      </c>
      <c r="C157" s="5" t="s">
        <v>150</v>
      </c>
      <c r="D157" s="5" t="s">
        <v>166</v>
      </c>
      <c r="E157" s="10">
        <v>238869000</v>
      </c>
      <c r="F157" s="6">
        <v>238869000</v>
      </c>
      <c r="G157" s="7">
        <f>F157-E157</f>
        <v>0</v>
      </c>
      <c r="H157" s="33">
        <v>238869000</v>
      </c>
      <c r="I157" s="7">
        <f t="shared" si="4"/>
        <v>0</v>
      </c>
      <c r="J157" s="5"/>
    </row>
    <row r="158" spans="1:10">
      <c r="A158" s="4">
        <v>152</v>
      </c>
      <c r="B158" s="4">
        <v>462</v>
      </c>
      <c r="C158" s="5" t="s">
        <v>150</v>
      </c>
      <c r="D158" s="5" t="s">
        <v>167</v>
      </c>
      <c r="E158" s="10">
        <v>123521000</v>
      </c>
      <c r="F158" s="6">
        <v>123521000</v>
      </c>
      <c r="G158" s="7">
        <f>F158-E158</f>
        <v>0</v>
      </c>
      <c r="H158" s="33">
        <v>123521000</v>
      </c>
      <c r="I158" s="7">
        <f t="shared" si="4"/>
        <v>0</v>
      </c>
      <c r="J158" s="5"/>
    </row>
    <row r="159" spans="1:10">
      <c r="A159" s="4">
        <v>153</v>
      </c>
      <c r="B159" s="4">
        <v>465</v>
      </c>
      <c r="C159" s="5" t="s">
        <v>150</v>
      </c>
      <c r="D159" s="5" t="s">
        <v>168</v>
      </c>
      <c r="E159" s="10">
        <v>75980000</v>
      </c>
      <c r="F159" s="6">
        <v>75930000</v>
      </c>
      <c r="G159" s="7">
        <f>F159-E159</f>
        <v>-50000</v>
      </c>
      <c r="H159" s="33">
        <v>75980000</v>
      </c>
      <c r="I159" s="7">
        <f t="shared" si="4"/>
        <v>-50000</v>
      </c>
      <c r="J159" s="5" t="str">
        <f t="shared" si="5"/>
        <v>BELUM ADA PERUBAHAN</v>
      </c>
    </row>
    <row r="160" spans="1:10">
      <c r="A160" s="4">
        <v>154</v>
      </c>
      <c r="B160" s="4">
        <v>457</v>
      </c>
      <c r="C160" s="5" t="s">
        <v>150</v>
      </c>
      <c r="D160" s="5" t="s">
        <v>169</v>
      </c>
      <c r="E160" s="10">
        <v>387054650</v>
      </c>
      <c r="F160" s="6">
        <v>405009650</v>
      </c>
      <c r="G160" s="7">
        <f>F160-E160</f>
        <v>17955000</v>
      </c>
      <c r="H160" s="33">
        <v>387054650</v>
      </c>
      <c r="I160" s="7">
        <f t="shared" si="4"/>
        <v>17955000</v>
      </c>
      <c r="J160" s="5" t="str">
        <f t="shared" si="5"/>
        <v>BELUM ADA PERUBAHAN</v>
      </c>
    </row>
    <row r="161" spans="1:10">
      <c r="A161" s="4">
        <v>155</v>
      </c>
      <c r="B161" s="4">
        <v>458</v>
      </c>
      <c r="C161" s="5" t="s">
        <v>150</v>
      </c>
      <c r="D161" s="5" t="s">
        <v>170</v>
      </c>
      <c r="E161" s="10">
        <v>232196600</v>
      </c>
      <c r="F161" s="6">
        <v>232076600</v>
      </c>
      <c r="G161" s="7">
        <f>F161-E161</f>
        <v>-120000</v>
      </c>
      <c r="H161" s="33">
        <v>232196600</v>
      </c>
      <c r="I161" s="7">
        <f t="shared" si="4"/>
        <v>-120000</v>
      </c>
      <c r="J161" s="5" t="str">
        <f t="shared" si="5"/>
        <v>BELUM ADA PERUBAHAN</v>
      </c>
    </row>
    <row r="162" spans="1:10">
      <c r="A162" s="4">
        <v>156</v>
      </c>
      <c r="B162" s="4">
        <v>461</v>
      </c>
      <c r="C162" s="5" t="s">
        <v>150</v>
      </c>
      <c r="D162" s="5" t="s">
        <v>171</v>
      </c>
      <c r="E162" s="10">
        <v>225268200</v>
      </c>
      <c r="F162" s="6">
        <v>225268200</v>
      </c>
      <c r="G162" s="7">
        <f>F162-E162</f>
        <v>0</v>
      </c>
      <c r="H162" s="33">
        <v>225268200</v>
      </c>
      <c r="I162" s="7">
        <f t="shared" si="4"/>
        <v>0</v>
      </c>
      <c r="J162" s="5"/>
    </row>
    <row r="163" spans="1:10">
      <c r="A163" s="4">
        <v>157</v>
      </c>
      <c r="B163" s="4">
        <v>473</v>
      </c>
      <c r="C163" s="5" t="s">
        <v>150</v>
      </c>
      <c r="D163" s="5" t="s">
        <v>172</v>
      </c>
      <c r="E163" s="10">
        <v>183840000</v>
      </c>
      <c r="F163" s="6">
        <v>184150000</v>
      </c>
      <c r="G163" s="7">
        <f>F163-E163</f>
        <v>310000</v>
      </c>
      <c r="H163" s="33">
        <v>183840000</v>
      </c>
      <c r="I163" s="7">
        <f t="shared" si="4"/>
        <v>310000</v>
      </c>
      <c r="J163" s="5" t="str">
        <f t="shared" si="5"/>
        <v>BELUM ADA PERUBAHAN</v>
      </c>
    </row>
    <row r="164" spans="1:10">
      <c r="A164" s="4">
        <v>158</v>
      </c>
      <c r="B164" s="4">
        <v>474</v>
      </c>
      <c r="C164" s="5" t="s">
        <v>150</v>
      </c>
      <c r="D164" s="5" t="s">
        <v>173</v>
      </c>
      <c r="E164" s="10">
        <v>24180000</v>
      </c>
      <c r="F164" s="6">
        <v>24180000</v>
      </c>
      <c r="G164" s="7">
        <f>F164-E164</f>
        <v>0</v>
      </c>
      <c r="H164" s="33">
        <v>24180000</v>
      </c>
      <c r="I164" s="7">
        <f t="shared" si="4"/>
        <v>0</v>
      </c>
      <c r="J164" s="5"/>
    </row>
    <row r="165" spans="1:10">
      <c r="A165" s="4">
        <v>159</v>
      </c>
      <c r="B165" s="4">
        <v>814</v>
      </c>
      <c r="C165" s="5" t="s">
        <v>150</v>
      </c>
      <c r="D165" s="5" t="s">
        <v>174</v>
      </c>
      <c r="E165" s="10">
        <v>389685000</v>
      </c>
      <c r="F165" s="6">
        <v>389615000</v>
      </c>
      <c r="G165" s="7">
        <f>F165-E165</f>
        <v>-70000</v>
      </c>
      <c r="H165" s="33">
        <v>393275000</v>
      </c>
      <c r="I165" s="7">
        <f t="shared" si="4"/>
        <v>-3660000</v>
      </c>
      <c r="J165" s="5" t="str">
        <f>IF(G165=I165,"BELUM ADA PERUBAHAN","ADA PERUBAHAN")</f>
        <v>ADA PERUBAHAN</v>
      </c>
    </row>
    <row r="166" spans="1:10">
      <c r="A166" s="4">
        <v>160</v>
      </c>
      <c r="B166" s="4">
        <v>459</v>
      </c>
      <c r="C166" s="5" t="s">
        <v>150</v>
      </c>
      <c r="D166" s="5" t="s">
        <v>175</v>
      </c>
      <c r="E166" s="10">
        <v>42616000</v>
      </c>
      <c r="F166" s="6">
        <v>42581000</v>
      </c>
      <c r="G166" s="7">
        <f>F166-E166</f>
        <v>-35000</v>
      </c>
      <c r="H166" s="33">
        <v>42616000</v>
      </c>
      <c r="I166" s="7">
        <f t="shared" si="4"/>
        <v>-35000</v>
      </c>
      <c r="J166" s="5" t="str">
        <f t="shared" si="5"/>
        <v>BELUM ADA PERUBAHAN</v>
      </c>
    </row>
    <row r="167" spans="1:10">
      <c r="A167" s="4">
        <v>161</v>
      </c>
      <c r="B167" s="4">
        <v>815</v>
      </c>
      <c r="C167" s="5" t="s">
        <v>150</v>
      </c>
      <c r="D167" s="5" t="s">
        <v>176</v>
      </c>
      <c r="E167" s="10">
        <v>184600000</v>
      </c>
      <c r="F167" s="6">
        <v>174835000</v>
      </c>
      <c r="G167" s="7">
        <f>F167-E167</f>
        <v>-9765000</v>
      </c>
      <c r="H167" s="33">
        <v>174655000</v>
      </c>
      <c r="I167" s="7">
        <f t="shared" si="4"/>
        <v>180000</v>
      </c>
      <c r="J167" s="5" t="str">
        <f>IF(G167=I167,"BELUM ADA PERUBAHAN","ADA PERUBAHAN")</f>
        <v>ADA PERUBAHAN</v>
      </c>
    </row>
    <row r="168" spans="1:10">
      <c r="A168" s="4">
        <v>162</v>
      </c>
      <c r="B168" s="4">
        <v>411</v>
      </c>
      <c r="C168" s="5" t="s">
        <v>177</v>
      </c>
      <c r="D168" s="5" t="s">
        <v>178</v>
      </c>
      <c r="E168" s="10">
        <v>136980000</v>
      </c>
      <c r="F168" s="6">
        <v>136980000</v>
      </c>
      <c r="G168" s="7">
        <f>F168-E168</f>
        <v>0</v>
      </c>
      <c r="H168" s="33">
        <v>136980000</v>
      </c>
      <c r="I168" s="7">
        <f t="shared" si="4"/>
        <v>0</v>
      </c>
      <c r="J168" s="5"/>
    </row>
    <row r="169" spans="1:10">
      <c r="A169" s="4">
        <v>163</v>
      </c>
      <c r="B169" s="4">
        <v>409</v>
      </c>
      <c r="C169" s="5" t="s">
        <v>177</v>
      </c>
      <c r="D169" s="5" t="s">
        <v>179</v>
      </c>
      <c r="E169" s="10">
        <v>41845000</v>
      </c>
      <c r="F169" s="6">
        <v>41845000</v>
      </c>
      <c r="G169" s="7">
        <f>F169-E169</f>
        <v>0</v>
      </c>
      <c r="H169" s="33">
        <v>41845000</v>
      </c>
      <c r="I169" s="7">
        <f t="shared" si="4"/>
        <v>0</v>
      </c>
      <c r="J169" s="5"/>
    </row>
    <row r="170" spans="1:10">
      <c r="A170" s="4">
        <v>164</v>
      </c>
      <c r="B170" s="4">
        <v>410</v>
      </c>
      <c r="C170" s="5" t="s">
        <v>177</v>
      </c>
      <c r="D170" s="5" t="s">
        <v>180</v>
      </c>
      <c r="E170" s="10">
        <v>11275000</v>
      </c>
      <c r="F170" s="6">
        <v>11275000</v>
      </c>
      <c r="G170" s="7">
        <f>F170-E170</f>
        <v>0</v>
      </c>
      <c r="H170" s="33">
        <v>11275000</v>
      </c>
      <c r="I170" s="7">
        <f t="shared" si="4"/>
        <v>0</v>
      </c>
      <c r="J170" s="5"/>
    </row>
    <row r="171" spans="1:10">
      <c r="A171" s="4">
        <v>165</v>
      </c>
      <c r="B171" s="4">
        <v>412</v>
      </c>
      <c r="C171" s="5" t="s">
        <v>177</v>
      </c>
      <c r="D171" s="5" t="s">
        <v>181</v>
      </c>
      <c r="E171" s="10">
        <v>128731650</v>
      </c>
      <c r="F171" s="6">
        <v>82205050</v>
      </c>
      <c r="G171" s="7">
        <f>F171-E171</f>
        <v>-46526600</v>
      </c>
      <c r="H171" s="33">
        <v>128731650</v>
      </c>
      <c r="I171" s="7">
        <f t="shared" si="4"/>
        <v>-46526600</v>
      </c>
      <c r="J171" s="5" t="str">
        <f t="shared" si="5"/>
        <v>BELUM ADA PERUBAHAN</v>
      </c>
    </row>
    <row r="172" spans="1:10">
      <c r="A172" s="4">
        <v>166</v>
      </c>
      <c r="B172" s="4">
        <v>413</v>
      </c>
      <c r="C172" s="5" t="s">
        <v>177</v>
      </c>
      <c r="D172" s="5" t="s">
        <v>182</v>
      </c>
      <c r="E172" s="10">
        <v>742177000</v>
      </c>
      <c r="F172" s="6">
        <v>744913000</v>
      </c>
      <c r="G172" s="7">
        <f>F172-E172</f>
        <v>2736000</v>
      </c>
      <c r="H172" s="33">
        <v>742402000</v>
      </c>
      <c r="I172" s="7">
        <f t="shared" si="4"/>
        <v>2511000</v>
      </c>
      <c r="J172" s="5" t="str">
        <f>IF(G172=I172,"BELUM ADA PERUBAHAN","ADA PERUBAHAN")</f>
        <v>ADA PERUBAHAN</v>
      </c>
    </row>
    <row r="173" spans="1:10">
      <c r="A173" s="4">
        <v>167</v>
      </c>
      <c r="B173" s="4">
        <v>408</v>
      </c>
      <c r="C173" s="5" t="s">
        <v>177</v>
      </c>
      <c r="D173" s="5" t="s">
        <v>183</v>
      </c>
      <c r="E173" s="10">
        <v>29302000</v>
      </c>
      <c r="F173" s="6">
        <v>29302000</v>
      </c>
      <c r="G173" s="7">
        <f>F173-E173</f>
        <v>0</v>
      </c>
      <c r="H173" s="33">
        <v>29302000</v>
      </c>
      <c r="I173" s="7">
        <f t="shared" si="4"/>
        <v>0</v>
      </c>
      <c r="J173" s="5"/>
    </row>
    <row r="174" spans="1:10">
      <c r="A174" s="4">
        <v>168</v>
      </c>
      <c r="B174" s="4">
        <v>501</v>
      </c>
      <c r="C174" s="5" t="s">
        <v>184</v>
      </c>
      <c r="D174" s="5" t="s">
        <v>185</v>
      </c>
      <c r="E174" s="10">
        <v>340192000</v>
      </c>
      <c r="F174" s="6">
        <v>341882000</v>
      </c>
      <c r="G174" s="7">
        <f>F174-E174</f>
        <v>1690000</v>
      </c>
      <c r="H174" s="33">
        <v>340192000</v>
      </c>
      <c r="I174" s="7">
        <f t="shared" si="4"/>
        <v>1690000</v>
      </c>
      <c r="J174" s="5" t="str">
        <f t="shared" si="5"/>
        <v>BELUM ADA PERUBAHAN</v>
      </c>
    </row>
    <row r="175" spans="1:10">
      <c r="A175" s="4">
        <v>169</v>
      </c>
      <c r="B175" s="4">
        <v>496</v>
      </c>
      <c r="C175" s="5" t="s">
        <v>184</v>
      </c>
      <c r="D175" s="5" t="s">
        <v>186</v>
      </c>
      <c r="E175" s="10">
        <v>112377000</v>
      </c>
      <c r="F175" s="6">
        <v>112377000</v>
      </c>
      <c r="G175" s="7">
        <f>F175-E175</f>
        <v>0</v>
      </c>
      <c r="H175" s="33">
        <v>112377000</v>
      </c>
      <c r="I175" s="7">
        <f t="shared" si="4"/>
        <v>0</v>
      </c>
      <c r="J175" s="5"/>
    </row>
    <row r="176" spans="1:10">
      <c r="A176" s="4">
        <v>170</v>
      </c>
      <c r="B176" s="4">
        <v>481</v>
      </c>
      <c r="C176" s="5" t="s">
        <v>184</v>
      </c>
      <c r="D176" s="5" t="s">
        <v>187</v>
      </c>
      <c r="E176" s="10">
        <v>205085000</v>
      </c>
      <c r="F176" s="6">
        <v>205085000</v>
      </c>
      <c r="G176" s="7">
        <f>F176-E176</f>
        <v>0</v>
      </c>
      <c r="H176" s="33">
        <v>205085000</v>
      </c>
      <c r="I176" s="7">
        <f t="shared" si="4"/>
        <v>0</v>
      </c>
      <c r="J176" s="5"/>
    </row>
    <row r="177" spans="1:10">
      <c r="A177" s="4">
        <v>171</v>
      </c>
      <c r="B177" s="4">
        <v>482</v>
      </c>
      <c r="C177" s="5" t="s">
        <v>184</v>
      </c>
      <c r="D177" s="5" t="s">
        <v>188</v>
      </c>
      <c r="E177" s="10">
        <v>244687000</v>
      </c>
      <c r="F177" s="6">
        <v>244717000</v>
      </c>
      <c r="G177" s="7">
        <f>F177-E177</f>
        <v>30000</v>
      </c>
      <c r="H177" s="33">
        <v>244687000</v>
      </c>
      <c r="I177" s="7">
        <f t="shared" si="4"/>
        <v>30000</v>
      </c>
      <c r="J177" s="5" t="str">
        <f t="shared" si="5"/>
        <v>BELUM ADA PERUBAHAN</v>
      </c>
    </row>
    <row r="178" spans="1:10">
      <c r="A178" s="4">
        <v>172</v>
      </c>
      <c r="B178" s="4">
        <v>476</v>
      </c>
      <c r="C178" s="5" t="s">
        <v>184</v>
      </c>
      <c r="D178" s="5" t="s">
        <v>189</v>
      </c>
      <c r="E178" s="10">
        <v>124580400</v>
      </c>
      <c r="F178" s="6">
        <v>124560400</v>
      </c>
      <c r="G178" s="7">
        <f>F178-E178</f>
        <v>-20000</v>
      </c>
      <c r="H178" s="33">
        <v>124580400</v>
      </c>
      <c r="I178" s="7">
        <f t="shared" si="4"/>
        <v>-20000</v>
      </c>
      <c r="J178" s="5" t="str">
        <f t="shared" si="5"/>
        <v>BELUM ADA PERUBAHAN</v>
      </c>
    </row>
    <row r="179" spans="1:10">
      <c r="A179" s="4">
        <v>173</v>
      </c>
      <c r="B179" s="4">
        <v>494</v>
      </c>
      <c r="C179" s="5" t="s">
        <v>184</v>
      </c>
      <c r="D179" s="5" t="s">
        <v>190</v>
      </c>
      <c r="E179" s="10">
        <v>194115000</v>
      </c>
      <c r="F179" s="6">
        <v>194115000</v>
      </c>
      <c r="G179" s="7">
        <f>F179-E179</f>
        <v>0</v>
      </c>
      <c r="H179" s="33">
        <v>194115000</v>
      </c>
      <c r="I179" s="7">
        <f t="shared" si="4"/>
        <v>0</v>
      </c>
      <c r="J179" s="5"/>
    </row>
    <row r="180" spans="1:10">
      <c r="A180" s="4">
        <v>174</v>
      </c>
      <c r="B180" s="4">
        <v>487</v>
      </c>
      <c r="C180" s="5" t="s">
        <v>184</v>
      </c>
      <c r="D180" s="5" t="s">
        <v>191</v>
      </c>
      <c r="E180" s="10">
        <v>91433200</v>
      </c>
      <c r="F180" s="6">
        <v>91433200</v>
      </c>
      <c r="G180" s="7">
        <f>F180-E180</f>
        <v>0</v>
      </c>
      <c r="H180" s="33">
        <v>91433200</v>
      </c>
      <c r="I180" s="7">
        <f t="shared" si="4"/>
        <v>0</v>
      </c>
      <c r="J180" s="5"/>
    </row>
    <row r="181" spans="1:10">
      <c r="A181" s="4">
        <v>175</v>
      </c>
      <c r="B181" s="4">
        <v>509</v>
      </c>
      <c r="C181" s="5" t="s">
        <v>184</v>
      </c>
      <c r="D181" s="5" t="s">
        <v>192</v>
      </c>
      <c r="E181" s="10">
        <v>125772300</v>
      </c>
      <c r="F181" s="6">
        <v>125772300</v>
      </c>
      <c r="G181" s="7">
        <f>F181-E181</f>
        <v>0</v>
      </c>
      <c r="H181" s="33">
        <v>125772300</v>
      </c>
      <c r="I181" s="7">
        <f t="shared" si="4"/>
        <v>0</v>
      </c>
      <c r="J181" s="5"/>
    </row>
    <row r="182" spans="1:10">
      <c r="A182" s="4">
        <v>176</v>
      </c>
      <c r="B182" s="4">
        <v>493</v>
      </c>
      <c r="C182" s="5" t="s">
        <v>184</v>
      </c>
      <c r="D182" s="5" t="s">
        <v>193</v>
      </c>
      <c r="E182" s="10">
        <v>22435000</v>
      </c>
      <c r="F182" s="6">
        <v>22435000</v>
      </c>
      <c r="G182" s="7">
        <f>F182-E182</f>
        <v>0</v>
      </c>
      <c r="H182" s="33">
        <v>22435000</v>
      </c>
      <c r="I182" s="7">
        <f t="shared" si="4"/>
        <v>0</v>
      </c>
      <c r="J182" s="5"/>
    </row>
    <row r="183" spans="1:10">
      <c r="A183" s="4">
        <v>177</v>
      </c>
      <c r="B183" s="4">
        <v>492</v>
      </c>
      <c r="C183" s="5" t="s">
        <v>184</v>
      </c>
      <c r="D183" s="5" t="s">
        <v>194</v>
      </c>
      <c r="E183" s="10">
        <v>190984500</v>
      </c>
      <c r="F183" s="6">
        <v>190984500</v>
      </c>
      <c r="G183" s="7">
        <f>F183-E183</f>
        <v>0</v>
      </c>
      <c r="H183" s="33">
        <v>190984500</v>
      </c>
      <c r="I183" s="7">
        <f t="shared" si="4"/>
        <v>0</v>
      </c>
      <c r="J183" s="5"/>
    </row>
    <row r="184" spans="1:10">
      <c r="A184" s="4">
        <v>178</v>
      </c>
      <c r="B184" s="4">
        <v>484</v>
      </c>
      <c r="C184" s="5" t="s">
        <v>184</v>
      </c>
      <c r="D184" s="5" t="s">
        <v>195</v>
      </c>
      <c r="E184" s="10">
        <v>69363500</v>
      </c>
      <c r="F184" s="6">
        <v>69363500</v>
      </c>
      <c r="G184" s="7">
        <f>F184-E184</f>
        <v>0</v>
      </c>
      <c r="H184" s="33">
        <v>69363500</v>
      </c>
      <c r="I184" s="7">
        <f t="shared" si="4"/>
        <v>0</v>
      </c>
      <c r="J184" s="5"/>
    </row>
    <row r="185" spans="1:10">
      <c r="A185" s="4">
        <v>179</v>
      </c>
      <c r="B185" s="4">
        <v>479</v>
      </c>
      <c r="C185" s="5" t="s">
        <v>184</v>
      </c>
      <c r="D185" s="5" t="s">
        <v>196</v>
      </c>
      <c r="E185" s="10">
        <v>128273500</v>
      </c>
      <c r="F185" s="6">
        <v>140773500</v>
      </c>
      <c r="G185" s="7">
        <f>F185-E185</f>
        <v>12500000</v>
      </c>
      <c r="H185" s="33">
        <v>140773500</v>
      </c>
      <c r="I185" s="7">
        <f t="shared" si="4"/>
        <v>0</v>
      </c>
      <c r="J185" s="5" t="s">
        <v>472</v>
      </c>
    </row>
    <row r="186" spans="1:10">
      <c r="A186" s="4">
        <v>180</v>
      </c>
      <c r="B186" s="4">
        <v>486</v>
      </c>
      <c r="C186" s="5" t="s">
        <v>184</v>
      </c>
      <c r="D186" s="5" t="s">
        <v>197</v>
      </c>
      <c r="E186" s="10">
        <v>102660000</v>
      </c>
      <c r="F186" s="6">
        <v>102660000</v>
      </c>
      <c r="G186" s="7">
        <f>F186-E186</f>
        <v>0</v>
      </c>
      <c r="H186" s="33">
        <v>102660000</v>
      </c>
      <c r="I186" s="7">
        <f t="shared" si="4"/>
        <v>0</v>
      </c>
      <c r="J186" s="5"/>
    </row>
    <row r="187" spans="1:10">
      <c r="A187" s="4">
        <v>181</v>
      </c>
      <c r="B187" s="4">
        <v>497</v>
      </c>
      <c r="C187" s="5" t="s">
        <v>184</v>
      </c>
      <c r="D187" s="5" t="s">
        <v>198</v>
      </c>
      <c r="E187" s="10">
        <v>120116500</v>
      </c>
      <c r="F187" s="6">
        <v>120116500</v>
      </c>
      <c r="G187" s="7">
        <f>F187-E187</f>
        <v>0</v>
      </c>
      <c r="H187" s="33">
        <v>120116500</v>
      </c>
      <c r="I187" s="7">
        <f t="shared" si="4"/>
        <v>0</v>
      </c>
      <c r="J187" s="5"/>
    </row>
    <row r="188" spans="1:10">
      <c r="A188" s="4">
        <v>182</v>
      </c>
      <c r="B188" s="4">
        <v>506</v>
      </c>
      <c r="C188" s="5" t="s">
        <v>184</v>
      </c>
      <c r="D188" s="5" t="s">
        <v>199</v>
      </c>
      <c r="E188" s="10">
        <v>40725000</v>
      </c>
      <c r="F188" s="6">
        <v>40725000</v>
      </c>
      <c r="G188" s="7">
        <f>F188-E188</f>
        <v>0</v>
      </c>
      <c r="H188" s="33">
        <v>40725000</v>
      </c>
      <c r="I188" s="7">
        <f t="shared" si="4"/>
        <v>0</v>
      </c>
      <c r="J188" s="5"/>
    </row>
    <row r="189" spans="1:10">
      <c r="A189" s="4">
        <v>183</v>
      </c>
      <c r="B189" s="4">
        <v>500</v>
      </c>
      <c r="C189" s="5" t="s">
        <v>184</v>
      </c>
      <c r="D189" s="5" t="s">
        <v>200</v>
      </c>
      <c r="E189" s="10">
        <v>5885000</v>
      </c>
      <c r="F189" s="6">
        <v>5895000</v>
      </c>
      <c r="G189" s="7">
        <f>F189-E189</f>
        <v>10000</v>
      </c>
      <c r="H189" s="33">
        <v>5885000</v>
      </c>
      <c r="I189" s="7">
        <f t="shared" si="4"/>
        <v>10000</v>
      </c>
      <c r="J189" s="5" t="str">
        <f t="shared" si="5"/>
        <v>BELUM ADA PERUBAHAN</v>
      </c>
    </row>
    <row r="190" spans="1:10">
      <c r="A190" s="4">
        <v>184</v>
      </c>
      <c r="B190" s="4">
        <v>483</v>
      </c>
      <c r="C190" s="5" t="s">
        <v>184</v>
      </c>
      <c r="D190" s="5" t="s">
        <v>201</v>
      </c>
      <c r="E190" s="10">
        <v>117682000</v>
      </c>
      <c r="F190" s="6">
        <v>120167000</v>
      </c>
      <c r="G190" s="7">
        <f>F190-E190</f>
        <v>2485000</v>
      </c>
      <c r="H190" s="33">
        <v>117682000</v>
      </c>
      <c r="I190" s="7">
        <f t="shared" si="4"/>
        <v>2485000</v>
      </c>
      <c r="J190" s="5" t="str">
        <f t="shared" si="5"/>
        <v>BELUM ADA PERUBAHAN</v>
      </c>
    </row>
    <row r="191" spans="1:10">
      <c r="A191" s="4">
        <v>185</v>
      </c>
      <c r="B191" s="4">
        <v>478</v>
      </c>
      <c r="C191" s="5" t="s">
        <v>184</v>
      </c>
      <c r="D191" s="5" t="s">
        <v>202</v>
      </c>
      <c r="E191" s="10">
        <v>78255000</v>
      </c>
      <c r="F191" s="6">
        <v>77620000</v>
      </c>
      <c r="G191" s="7">
        <f>F191-E191</f>
        <v>-635000</v>
      </c>
      <c r="H191" s="33">
        <v>78255000</v>
      </c>
      <c r="I191" s="7">
        <f t="shared" si="4"/>
        <v>-635000</v>
      </c>
      <c r="J191" s="5" t="str">
        <f t="shared" si="5"/>
        <v>BELUM ADA PERUBAHAN</v>
      </c>
    </row>
    <row r="192" spans="1:10">
      <c r="A192" s="4">
        <v>186</v>
      </c>
      <c r="B192" s="4">
        <v>489</v>
      </c>
      <c r="C192" s="5" t="s">
        <v>184</v>
      </c>
      <c r="D192" s="5" t="s">
        <v>203</v>
      </c>
      <c r="E192" s="10">
        <v>92730000</v>
      </c>
      <c r="F192" s="6">
        <v>93000000</v>
      </c>
      <c r="G192" s="7">
        <f>F192-E192</f>
        <v>270000</v>
      </c>
      <c r="H192" s="33">
        <v>92650000</v>
      </c>
      <c r="I192" s="7">
        <f t="shared" si="4"/>
        <v>350000</v>
      </c>
      <c r="J192" s="5" t="str">
        <f>IF(G192=I192,"BELUM ADA PERUBAHAN","ADA PERUBAHAN")</f>
        <v>ADA PERUBAHAN</v>
      </c>
    </row>
    <row r="193" spans="1:10">
      <c r="A193" s="4">
        <v>187</v>
      </c>
      <c r="B193" s="4">
        <v>499</v>
      </c>
      <c r="C193" s="5" t="s">
        <v>184</v>
      </c>
      <c r="D193" s="5" t="s">
        <v>204</v>
      </c>
      <c r="E193" s="10">
        <v>76290000</v>
      </c>
      <c r="F193" s="6">
        <v>76290000</v>
      </c>
      <c r="G193" s="7">
        <f>F193-E193</f>
        <v>0</v>
      </c>
      <c r="H193" s="33">
        <v>76290000</v>
      </c>
      <c r="I193" s="7">
        <f t="shared" si="4"/>
        <v>0</v>
      </c>
      <c r="J193" s="5"/>
    </row>
    <row r="194" spans="1:10">
      <c r="A194" s="4">
        <v>188</v>
      </c>
      <c r="B194" s="4">
        <v>507</v>
      </c>
      <c r="C194" s="5" t="s">
        <v>184</v>
      </c>
      <c r="D194" s="5" t="s">
        <v>205</v>
      </c>
      <c r="E194" s="10">
        <v>33807000</v>
      </c>
      <c r="F194" s="6">
        <v>33807000</v>
      </c>
      <c r="G194" s="7">
        <f>F194-E194</f>
        <v>0</v>
      </c>
      <c r="H194" s="33">
        <v>33807000</v>
      </c>
      <c r="I194" s="7">
        <f t="shared" si="4"/>
        <v>0</v>
      </c>
      <c r="J194" s="5"/>
    </row>
    <row r="195" spans="1:10">
      <c r="A195" s="4">
        <v>189</v>
      </c>
      <c r="B195" s="4">
        <v>498</v>
      </c>
      <c r="C195" s="5" t="s">
        <v>184</v>
      </c>
      <c r="D195" s="5" t="s">
        <v>206</v>
      </c>
      <c r="E195" s="10">
        <v>17285000</v>
      </c>
      <c r="F195" s="6">
        <v>20300000</v>
      </c>
      <c r="G195" s="7">
        <f>F195-E195</f>
        <v>3015000</v>
      </c>
      <c r="H195" s="33">
        <v>17285000</v>
      </c>
      <c r="I195" s="7">
        <f t="shared" si="4"/>
        <v>3015000</v>
      </c>
      <c r="J195" s="5" t="str">
        <f t="shared" si="5"/>
        <v>BELUM ADA PERUBAHAN</v>
      </c>
    </row>
    <row r="196" spans="1:10">
      <c r="A196" s="4">
        <v>190</v>
      </c>
      <c r="B196" s="4">
        <v>477</v>
      </c>
      <c r="C196" s="5" t="s">
        <v>184</v>
      </c>
      <c r="D196" s="5" t="s">
        <v>207</v>
      </c>
      <c r="E196" s="10">
        <v>49918000</v>
      </c>
      <c r="F196" s="6">
        <v>49918000</v>
      </c>
      <c r="G196" s="7">
        <f>F196-E196</f>
        <v>0</v>
      </c>
      <c r="H196" s="33">
        <v>49918000</v>
      </c>
      <c r="I196" s="7">
        <f t="shared" si="4"/>
        <v>0</v>
      </c>
      <c r="J196" s="5"/>
    </row>
    <row r="197" spans="1:10">
      <c r="A197" s="4">
        <v>191</v>
      </c>
      <c r="B197" s="4">
        <v>495</v>
      </c>
      <c r="C197" s="5" t="s">
        <v>184</v>
      </c>
      <c r="D197" s="5" t="s">
        <v>208</v>
      </c>
      <c r="E197" s="10">
        <v>63256000</v>
      </c>
      <c r="F197" s="6">
        <v>63256000</v>
      </c>
      <c r="G197" s="7">
        <f>F197-E197</f>
        <v>0</v>
      </c>
      <c r="H197" s="33">
        <v>63256000</v>
      </c>
      <c r="I197" s="7">
        <f t="shared" si="4"/>
        <v>0</v>
      </c>
      <c r="J197" s="5"/>
    </row>
    <row r="198" spans="1:10">
      <c r="A198" s="4">
        <v>192</v>
      </c>
      <c r="B198" s="4">
        <v>488</v>
      </c>
      <c r="C198" s="5" t="s">
        <v>184</v>
      </c>
      <c r="D198" s="5" t="s">
        <v>209</v>
      </c>
      <c r="E198" s="10">
        <v>179463000</v>
      </c>
      <c r="F198" s="6">
        <v>179463000</v>
      </c>
      <c r="G198" s="7">
        <f>F198-E198</f>
        <v>0</v>
      </c>
      <c r="H198" s="33">
        <v>179463000</v>
      </c>
      <c r="I198" s="7">
        <f t="shared" si="4"/>
        <v>0</v>
      </c>
      <c r="J198" s="5"/>
    </row>
    <row r="199" spans="1:10">
      <c r="A199" s="4">
        <v>193</v>
      </c>
      <c r="B199" s="4">
        <v>503</v>
      </c>
      <c r="C199" s="5" t="s">
        <v>184</v>
      </c>
      <c r="D199" s="5" t="s">
        <v>210</v>
      </c>
      <c r="E199" s="10">
        <v>87801000</v>
      </c>
      <c r="F199" s="6">
        <v>87801000</v>
      </c>
      <c r="G199" s="7">
        <f>F199-E199</f>
        <v>0</v>
      </c>
      <c r="H199" s="33">
        <v>87801000</v>
      </c>
      <c r="I199" s="7">
        <f t="shared" si="4"/>
        <v>0</v>
      </c>
      <c r="J199" s="5"/>
    </row>
    <row r="200" spans="1:10">
      <c r="A200" s="4">
        <v>194</v>
      </c>
      <c r="B200" s="4">
        <v>480</v>
      </c>
      <c r="C200" s="5" t="s">
        <v>184</v>
      </c>
      <c r="D200" s="5" t="s">
        <v>211</v>
      </c>
      <c r="E200" s="10">
        <v>171710600</v>
      </c>
      <c r="F200" s="6">
        <v>171710600</v>
      </c>
      <c r="G200" s="7">
        <f>F200-E200</f>
        <v>0</v>
      </c>
      <c r="H200" s="33">
        <v>171710600</v>
      </c>
      <c r="I200" s="7">
        <f t="shared" ref="I200:I263" si="6">F200-H200</f>
        <v>0</v>
      </c>
      <c r="J200" s="5"/>
    </row>
    <row r="201" spans="1:10">
      <c r="A201" s="4">
        <v>195</v>
      </c>
      <c r="B201" s="4">
        <v>504</v>
      </c>
      <c r="C201" s="5" t="s">
        <v>184</v>
      </c>
      <c r="D201" s="5" t="s">
        <v>212</v>
      </c>
      <c r="E201" s="10">
        <v>40542000</v>
      </c>
      <c r="F201" s="6">
        <v>93759000</v>
      </c>
      <c r="G201" s="7">
        <f>F201-E201</f>
        <v>53217000</v>
      </c>
      <c r="H201" s="33">
        <v>40542000</v>
      </c>
      <c r="I201" s="7">
        <f t="shared" si="6"/>
        <v>53217000</v>
      </c>
      <c r="J201" s="5" t="str">
        <f t="shared" ref="J201:J256" si="7">IF(G201=I201,"BELUM ADA PERUBAHAN","SUDAH ADA PERUBAHAN")</f>
        <v>BELUM ADA PERUBAHAN</v>
      </c>
    </row>
    <row r="202" spans="1:10">
      <c r="A202" s="4">
        <v>196</v>
      </c>
      <c r="B202" s="4">
        <v>508</v>
      </c>
      <c r="C202" s="5" t="s">
        <v>184</v>
      </c>
      <c r="D202" s="5" t="s">
        <v>213</v>
      </c>
      <c r="E202" s="10">
        <v>93759000</v>
      </c>
      <c r="F202" s="6">
        <v>44647000</v>
      </c>
      <c r="G202" s="7">
        <f>F202-E202</f>
        <v>-49112000</v>
      </c>
      <c r="H202" s="33">
        <v>93759000</v>
      </c>
      <c r="I202" s="7">
        <f t="shared" si="6"/>
        <v>-49112000</v>
      </c>
      <c r="J202" s="5" t="str">
        <f t="shared" si="7"/>
        <v>BELUM ADA PERUBAHAN</v>
      </c>
    </row>
    <row r="203" spans="1:10">
      <c r="A203" s="4">
        <v>197</v>
      </c>
      <c r="B203" s="4">
        <v>505</v>
      </c>
      <c r="C203" s="5" t="s">
        <v>184</v>
      </c>
      <c r="D203" s="5" t="s">
        <v>214</v>
      </c>
      <c r="E203" s="10">
        <v>22505000</v>
      </c>
      <c r="F203" s="6">
        <v>22605000</v>
      </c>
      <c r="G203" s="7">
        <f>F203-E203</f>
        <v>100000</v>
      </c>
      <c r="H203" s="33">
        <v>22505000</v>
      </c>
      <c r="I203" s="7">
        <f t="shared" si="6"/>
        <v>100000</v>
      </c>
      <c r="J203" s="5" t="str">
        <f t="shared" si="7"/>
        <v>BELUM ADA PERUBAHAN</v>
      </c>
    </row>
    <row r="204" spans="1:10">
      <c r="A204" s="4">
        <v>198</v>
      </c>
      <c r="B204" s="4">
        <v>485</v>
      </c>
      <c r="C204" s="5" t="s">
        <v>184</v>
      </c>
      <c r="D204" s="5" t="s">
        <v>215</v>
      </c>
      <c r="E204" s="10">
        <v>184019000</v>
      </c>
      <c r="F204" s="6">
        <v>184259000</v>
      </c>
      <c r="G204" s="7">
        <f>F204-E204</f>
        <v>240000</v>
      </c>
      <c r="H204" s="33">
        <v>184019000</v>
      </c>
      <c r="I204" s="7">
        <f t="shared" si="6"/>
        <v>240000</v>
      </c>
      <c r="J204" s="5" t="str">
        <f t="shared" si="7"/>
        <v>BELUM ADA PERUBAHAN</v>
      </c>
    </row>
    <row r="205" spans="1:10">
      <c r="A205" s="4">
        <v>199</v>
      </c>
      <c r="B205" s="4">
        <v>491</v>
      </c>
      <c r="C205" s="5" t="s">
        <v>184</v>
      </c>
      <c r="D205" s="5" t="s">
        <v>216</v>
      </c>
      <c r="E205" s="10">
        <v>76283000</v>
      </c>
      <c r="F205" s="6">
        <v>76258000</v>
      </c>
      <c r="G205" s="7">
        <f>F205-E205</f>
        <v>-25000</v>
      </c>
      <c r="H205" s="33">
        <v>76283000</v>
      </c>
      <c r="I205" s="7">
        <f t="shared" si="6"/>
        <v>-25000</v>
      </c>
      <c r="J205" s="5" t="str">
        <f t="shared" si="7"/>
        <v>BELUM ADA PERUBAHAN</v>
      </c>
    </row>
    <row r="206" spans="1:10">
      <c r="A206" s="4">
        <v>200</v>
      </c>
      <c r="B206" s="4">
        <v>490</v>
      </c>
      <c r="C206" s="5" t="s">
        <v>184</v>
      </c>
      <c r="D206" s="5" t="s">
        <v>217</v>
      </c>
      <c r="E206" s="10">
        <v>33332700</v>
      </c>
      <c r="F206" s="6">
        <v>33332700</v>
      </c>
      <c r="G206" s="7">
        <f>F206-E206</f>
        <v>0</v>
      </c>
      <c r="H206" s="33">
        <v>33332700</v>
      </c>
      <c r="I206" s="7">
        <f t="shared" si="6"/>
        <v>0</v>
      </c>
      <c r="J206" s="5"/>
    </row>
    <row r="207" spans="1:10">
      <c r="A207" s="4">
        <v>201</v>
      </c>
      <c r="B207" s="4">
        <v>475</v>
      </c>
      <c r="C207" s="5" t="s">
        <v>184</v>
      </c>
      <c r="D207" s="5" t="s">
        <v>218</v>
      </c>
      <c r="E207" s="10">
        <v>105190003</v>
      </c>
      <c r="F207" s="6">
        <v>105190003</v>
      </c>
      <c r="G207" s="7">
        <f>F207-E207</f>
        <v>0</v>
      </c>
      <c r="H207" s="33">
        <v>105190003</v>
      </c>
      <c r="I207" s="7">
        <f t="shared" si="6"/>
        <v>0</v>
      </c>
      <c r="J207" s="5"/>
    </row>
    <row r="208" spans="1:10">
      <c r="A208" s="4">
        <v>202</v>
      </c>
      <c r="B208" s="4">
        <v>502</v>
      </c>
      <c r="C208" s="5" t="s">
        <v>184</v>
      </c>
      <c r="D208" s="5" t="s">
        <v>219</v>
      </c>
      <c r="E208" s="10">
        <v>176902000</v>
      </c>
      <c r="F208" s="6">
        <v>176922000</v>
      </c>
      <c r="G208" s="7">
        <f>F208-E208</f>
        <v>20000</v>
      </c>
      <c r="H208" s="33">
        <v>176902000</v>
      </c>
      <c r="I208" s="7">
        <f t="shared" si="6"/>
        <v>20000</v>
      </c>
      <c r="J208" s="5" t="str">
        <f t="shared" si="7"/>
        <v>BELUM ADA PERUBAHAN</v>
      </c>
    </row>
    <row r="209" spans="1:10">
      <c r="A209" s="4">
        <v>203</v>
      </c>
      <c r="B209" s="4">
        <v>510</v>
      </c>
      <c r="C209" s="5" t="s">
        <v>184</v>
      </c>
      <c r="D209" s="5" t="s">
        <v>220</v>
      </c>
      <c r="E209" s="10">
        <v>64204000</v>
      </c>
      <c r="F209" s="6">
        <v>64204000</v>
      </c>
      <c r="G209" s="7">
        <f>F209-E209</f>
        <v>0</v>
      </c>
      <c r="H209" s="33">
        <v>64204000</v>
      </c>
      <c r="I209" s="7">
        <f t="shared" si="6"/>
        <v>0</v>
      </c>
      <c r="J209" s="5"/>
    </row>
    <row r="210" spans="1:10">
      <c r="A210" s="4">
        <v>204</v>
      </c>
      <c r="B210" s="4">
        <v>544</v>
      </c>
      <c r="C210" s="5" t="s">
        <v>221</v>
      </c>
      <c r="D210" s="5" t="s">
        <v>222</v>
      </c>
      <c r="E210" s="10">
        <v>670851400</v>
      </c>
      <c r="F210" s="6">
        <v>670851400</v>
      </c>
      <c r="G210" s="7">
        <f>F210-E210</f>
        <v>0</v>
      </c>
      <c r="H210" s="33">
        <v>670851400</v>
      </c>
      <c r="I210" s="7">
        <f t="shared" si="6"/>
        <v>0</v>
      </c>
      <c r="J210" s="5"/>
    </row>
    <row r="211" spans="1:10">
      <c r="A211" s="4">
        <v>205</v>
      </c>
      <c r="B211" s="4">
        <v>519</v>
      </c>
      <c r="C211" s="5" t="s">
        <v>221</v>
      </c>
      <c r="D211" s="5" t="s">
        <v>223</v>
      </c>
      <c r="E211" s="10">
        <v>548125000</v>
      </c>
      <c r="F211" s="6">
        <v>555760000</v>
      </c>
      <c r="G211" s="7">
        <f>F211-E211</f>
        <v>7635000</v>
      </c>
      <c r="H211" s="33">
        <v>548325000</v>
      </c>
      <c r="I211" s="7">
        <f t="shared" si="6"/>
        <v>7435000</v>
      </c>
      <c r="J211" s="5" t="str">
        <f>IF(G211=I211,"BELUM ADA PERUBAHAN","ADA PERUBAHAN")</f>
        <v>ADA PERUBAHAN</v>
      </c>
    </row>
    <row r="212" spans="1:10">
      <c r="A212" s="4">
        <v>206</v>
      </c>
      <c r="B212" s="4">
        <v>513</v>
      </c>
      <c r="C212" s="5" t="s">
        <v>221</v>
      </c>
      <c r="D212" s="5" t="s">
        <v>224</v>
      </c>
      <c r="E212" s="10">
        <v>289791600</v>
      </c>
      <c r="F212" s="6">
        <v>307711600</v>
      </c>
      <c r="G212" s="7">
        <f>F212-E212</f>
        <v>17920000</v>
      </c>
      <c r="H212" s="33">
        <v>290788600</v>
      </c>
      <c r="I212" s="7">
        <f t="shared" si="6"/>
        <v>16923000</v>
      </c>
      <c r="J212" s="5" t="str">
        <f>IF(G212=I212,"BELUM ADA PERUBAHAN","ADA PERUBAHAN")</f>
        <v>ADA PERUBAHAN</v>
      </c>
    </row>
    <row r="213" spans="1:10">
      <c r="A213" s="4">
        <v>207</v>
      </c>
      <c r="B213" s="4">
        <v>547</v>
      </c>
      <c r="C213" s="5" t="s">
        <v>221</v>
      </c>
      <c r="D213" s="5" t="s">
        <v>225</v>
      </c>
      <c r="E213" s="10">
        <v>314508000</v>
      </c>
      <c r="F213" s="6">
        <v>314508000</v>
      </c>
      <c r="G213" s="7">
        <f>F213-E213</f>
        <v>0</v>
      </c>
      <c r="H213" s="33">
        <v>314508000</v>
      </c>
      <c r="I213" s="7">
        <f t="shared" si="6"/>
        <v>0</v>
      </c>
      <c r="J213" s="5"/>
    </row>
    <row r="214" spans="1:10">
      <c r="A214" s="4">
        <v>208</v>
      </c>
      <c r="B214" s="4">
        <v>515</v>
      </c>
      <c r="C214" s="5" t="s">
        <v>221</v>
      </c>
      <c r="D214" s="5" t="s">
        <v>226</v>
      </c>
      <c r="E214" s="10">
        <v>255463000</v>
      </c>
      <c r="F214" s="6">
        <v>255463000</v>
      </c>
      <c r="G214" s="7">
        <f>F214-E214</f>
        <v>0</v>
      </c>
      <c r="H214" s="33">
        <v>255463000</v>
      </c>
      <c r="I214" s="7">
        <f t="shared" si="6"/>
        <v>0</v>
      </c>
      <c r="J214" s="5"/>
    </row>
    <row r="215" spans="1:10">
      <c r="A215" s="4">
        <v>209</v>
      </c>
      <c r="B215" s="4">
        <v>516</v>
      </c>
      <c r="C215" s="5" t="s">
        <v>221</v>
      </c>
      <c r="D215" s="5" t="s">
        <v>227</v>
      </c>
      <c r="E215" s="10">
        <v>51340000</v>
      </c>
      <c r="F215" s="6">
        <v>51470000</v>
      </c>
      <c r="G215" s="7">
        <f>F215-E215</f>
        <v>130000</v>
      </c>
      <c r="H215" s="33">
        <v>51470000</v>
      </c>
      <c r="I215" s="7">
        <f t="shared" si="6"/>
        <v>0</v>
      </c>
      <c r="J215" s="5" t="s">
        <v>472</v>
      </c>
    </row>
    <row r="216" spans="1:10">
      <c r="A216" s="4">
        <v>210</v>
      </c>
      <c r="B216" s="4">
        <v>546</v>
      </c>
      <c r="C216" s="5" t="s">
        <v>221</v>
      </c>
      <c r="D216" s="5" t="s">
        <v>228</v>
      </c>
      <c r="E216" s="10">
        <v>57158000</v>
      </c>
      <c r="F216" s="6">
        <v>56710000</v>
      </c>
      <c r="G216" s="7">
        <f>F216-E216</f>
        <v>-448000</v>
      </c>
      <c r="H216" s="33">
        <v>57158000</v>
      </c>
      <c r="I216" s="7">
        <f t="shared" si="6"/>
        <v>-448000</v>
      </c>
      <c r="J216" s="5" t="str">
        <f t="shared" si="7"/>
        <v>BELUM ADA PERUBAHAN</v>
      </c>
    </row>
    <row r="217" spans="1:10">
      <c r="A217" s="4">
        <v>211</v>
      </c>
      <c r="B217" s="4">
        <v>529</v>
      </c>
      <c r="C217" s="5" t="s">
        <v>221</v>
      </c>
      <c r="D217" s="5" t="s">
        <v>229</v>
      </c>
      <c r="E217" s="10">
        <v>52360000</v>
      </c>
      <c r="F217" s="6">
        <v>64114000</v>
      </c>
      <c r="G217" s="7">
        <f>F217-E217</f>
        <v>11754000</v>
      </c>
      <c r="H217" s="33">
        <v>52360000</v>
      </c>
      <c r="I217" s="7">
        <f t="shared" si="6"/>
        <v>11754000</v>
      </c>
      <c r="J217" s="5" t="str">
        <f t="shared" si="7"/>
        <v>BELUM ADA PERUBAHAN</v>
      </c>
    </row>
    <row r="218" spans="1:10">
      <c r="A218" s="4">
        <v>212</v>
      </c>
      <c r="B218" s="4">
        <v>527</v>
      </c>
      <c r="C218" s="5" t="s">
        <v>221</v>
      </c>
      <c r="D218" s="5" t="s">
        <v>230</v>
      </c>
      <c r="E218" s="10">
        <v>272415300</v>
      </c>
      <c r="F218" s="6">
        <v>272415300</v>
      </c>
      <c r="G218" s="7">
        <f>F218-E218</f>
        <v>0</v>
      </c>
      <c r="H218" s="33">
        <v>272415300</v>
      </c>
      <c r="I218" s="7">
        <f t="shared" si="6"/>
        <v>0</v>
      </c>
      <c r="J218" s="5"/>
    </row>
    <row r="219" spans="1:10">
      <c r="A219" s="4">
        <v>213</v>
      </c>
      <c r="B219" s="4">
        <v>530</v>
      </c>
      <c r="C219" s="5" t="s">
        <v>221</v>
      </c>
      <c r="D219" s="5" t="s">
        <v>231</v>
      </c>
      <c r="E219" s="10">
        <v>316305000</v>
      </c>
      <c r="F219" s="6">
        <v>316305000</v>
      </c>
      <c r="G219" s="7">
        <f>F219-E219</f>
        <v>0</v>
      </c>
      <c r="H219" s="33">
        <v>316305000</v>
      </c>
      <c r="I219" s="7">
        <f t="shared" si="6"/>
        <v>0</v>
      </c>
      <c r="J219" s="5"/>
    </row>
    <row r="220" spans="1:10">
      <c r="A220" s="4">
        <v>214</v>
      </c>
      <c r="B220" s="4">
        <v>521</v>
      </c>
      <c r="C220" s="5" t="s">
        <v>221</v>
      </c>
      <c r="D220" s="5" t="s">
        <v>232</v>
      </c>
      <c r="E220" s="10">
        <v>122541000</v>
      </c>
      <c r="F220" s="6">
        <v>121977000</v>
      </c>
      <c r="G220" s="7">
        <f>F220-E220</f>
        <v>-564000</v>
      </c>
      <c r="H220" s="33">
        <v>122541000</v>
      </c>
      <c r="I220" s="7">
        <f t="shared" si="6"/>
        <v>-564000</v>
      </c>
      <c r="J220" s="5" t="str">
        <f t="shared" si="7"/>
        <v>BELUM ADA PERUBAHAN</v>
      </c>
    </row>
    <row r="221" spans="1:10">
      <c r="A221" s="4">
        <v>215</v>
      </c>
      <c r="B221" s="4">
        <v>532</v>
      </c>
      <c r="C221" s="5" t="s">
        <v>221</v>
      </c>
      <c r="D221" s="5" t="s">
        <v>233</v>
      </c>
      <c r="E221" s="10">
        <v>64660000</v>
      </c>
      <c r="F221" s="6">
        <v>64785000</v>
      </c>
      <c r="G221" s="7">
        <f>F221-E221</f>
        <v>125000</v>
      </c>
      <c r="H221" s="33">
        <v>64660000</v>
      </c>
      <c r="I221" s="7">
        <f t="shared" si="6"/>
        <v>125000</v>
      </c>
      <c r="J221" s="5" t="str">
        <f t="shared" si="7"/>
        <v>BELUM ADA PERUBAHAN</v>
      </c>
    </row>
    <row r="222" spans="1:10">
      <c r="A222" s="4">
        <v>216</v>
      </c>
      <c r="B222" s="4">
        <v>520</v>
      </c>
      <c r="C222" s="5" t="s">
        <v>221</v>
      </c>
      <c r="D222" s="5" t="s">
        <v>234</v>
      </c>
      <c r="E222" s="10">
        <v>145357000</v>
      </c>
      <c r="F222" s="6">
        <v>145357000</v>
      </c>
      <c r="G222" s="7">
        <f>F222-E222</f>
        <v>0</v>
      </c>
      <c r="H222" s="33">
        <v>145357000</v>
      </c>
      <c r="I222" s="7">
        <f t="shared" si="6"/>
        <v>0</v>
      </c>
      <c r="J222" s="5"/>
    </row>
    <row r="223" spans="1:10">
      <c r="A223" s="4">
        <v>217</v>
      </c>
      <c r="B223" s="4">
        <v>518</v>
      </c>
      <c r="C223" s="5" t="s">
        <v>221</v>
      </c>
      <c r="D223" s="5" t="s">
        <v>235</v>
      </c>
      <c r="E223" s="10">
        <v>166563750</v>
      </c>
      <c r="F223" s="6">
        <v>162333000</v>
      </c>
      <c r="G223" s="7">
        <f>F223-E223</f>
        <v>-4230750</v>
      </c>
      <c r="H223" s="33">
        <v>166563750</v>
      </c>
      <c r="I223" s="7">
        <f t="shared" si="6"/>
        <v>-4230750</v>
      </c>
      <c r="J223" s="5" t="str">
        <f t="shared" si="7"/>
        <v>BELUM ADA PERUBAHAN</v>
      </c>
    </row>
    <row r="224" spans="1:10">
      <c r="A224" s="4">
        <v>218</v>
      </c>
      <c r="B224" s="4">
        <v>517</v>
      </c>
      <c r="C224" s="5" t="s">
        <v>221</v>
      </c>
      <c r="D224" s="5" t="s">
        <v>236</v>
      </c>
      <c r="E224" s="10">
        <v>79085000</v>
      </c>
      <c r="F224" s="6">
        <v>79085000</v>
      </c>
      <c r="G224" s="7">
        <f>F224-E224</f>
        <v>0</v>
      </c>
      <c r="H224" s="33">
        <v>79085000</v>
      </c>
      <c r="I224" s="7">
        <f t="shared" si="6"/>
        <v>0</v>
      </c>
      <c r="J224" s="5"/>
    </row>
    <row r="225" spans="1:10">
      <c r="A225" s="4">
        <v>219</v>
      </c>
      <c r="B225" s="4">
        <v>525</v>
      </c>
      <c r="C225" s="5" t="s">
        <v>221</v>
      </c>
      <c r="D225" s="5" t="s">
        <v>237</v>
      </c>
      <c r="E225" s="10">
        <v>45317000</v>
      </c>
      <c r="F225" s="6">
        <v>45317000</v>
      </c>
      <c r="G225" s="7">
        <f>F225-E225</f>
        <v>0</v>
      </c>
      <c r="H225" s="33">
        <v>45317000</v>
      </c>
      <c r="I225" s="7">
        <f t="shared" si="6"/>
        <v>0</v>
      </c>
      <c r="J225" s="5"/>
    </row>
    <row r="226" spans="1:10">
      <c r="A226" s="4">
        <v>220</v>
      </c>
      <c r="B226" s="4">
        <v>533</v>
      </c>
      <c r="C226" s="5" t="s">
        <v>221</v>
      </c>
      <c r="D226" s="5" t="s">
        <v>238</v>
      </c>
      <c r="E226" s="10">
        <v>87130000</v>
      </c>
      <c r="F226" s="6">
        <v>87260000</v>
      </c>
      <c r="G226" s="7">
        <f>F226-E226</f>
        <v>130000</v>
      </c>
      <c r="H226" s="33">
        <v>86030000</v>
      </c>
      <c r="I226" s="7">
        <f t="shared" si="6"/>
        <v>1230000</v>
      </c>
      <c r="J226" s="5" t="str">
        <f>IF(G226=I226,"BELUM ADA PERUBAHAN","ADA PERUBAHAN")</f>
        <v>ADA PERUBAHAN</v>
      </c>
    </row>
    <row r="227" spans="1:10">
      <c r="A227" s="4">
        <v>221</v>
      </c>
      <c r="B227" s="4">
        <v>534</v>
      </c>
      <c r="C227" s="5" t="s">
        <v>221</v>
      </c>
      <c r="D227" s="5" t="s">
        <v>239</v>
      </c>
      <c r="E227" s="10">
        <v>120654000</v>
      </c>
      <c r="F227" s="6">
        <v>121204000</v>
      </c>
      <c r="G227" s="7">
        <f>F227-E227</f>
        <v>550000</v>
      </c>
      <c r="H227" s="33">
        <v>121204000</v>
      </c>
      <c r="I227" s="7">
        <f t="shared" si="6"/>
        <v>0</v>
      </c>
      <c r="J227" s="5" t="s">
        <v>472</v>
      </c>
    </row>
    <row r="228" spans="1:10">
      <c r="A228" s="4">
        <v>222</v>
      </c>
      <c r="B228" s="4">
        <v>541</v>
      </c>
      <c r="C228" s="5" t="s">
        <v>221</v>
      </c>
      <c r="D228" s="5" t="s">
        <v>240</v>
      </c>
      <c r="E228" s="10">
        <v>433429500</v>
      </c>
      <c r="F228" s="6">
        <v>433429500</v>
      </c>
      <c r="G228" s="7">
        <f>F228-E228</f>
        <v>0</v>
      </c>
      <c r="H228" s="33">
        <v>433429500</v>
      </c>
      <c r="I228" s="7">
        <f t="shared" si="6"/>
        <v>0</v>
      </c>
      <c r="J228" s="5"/>
    </row>
    <row r="229" spans="1:10">
      <c r="A229" s="4">
        <v>223</v>
      </c>
      <c r="B229" s="4">
        <v>542</v>
      </c>
      <c r="C229" s="5" t="s">
        <v>221</v>
      </c>
      <c r="D229" s="5" t="s">
        <v>241</v>
      </c>
      <c r="E229" s="10">
        <v>58321200</v>
      </c>
      <c r="F229" s="6">
        <v>58820200</v>
      </c>
      <c r="G229" s="7">
        <f>F229-E229</f>
        <v>499000</v>
      </c>
      <c r="H229" s="33">
        <v>58321200</v>
      </c>
      <c r="I229" s="7">
        <f t="shared" si="6"/>
        <v>499000</v>
      </c>
      <c r="J229" s="5" t="str">
        <f t="shared" si="7"/>
        <v>BELUM ADA PERUBAHAN</v>
      </c>
    </row>
    <row r="230" spans="1:10">
      <c r="A230" s="4">
        <v>224</v>
      </c>
      <c r="B230" s="4">
        <v>545</v>
      </c>
      <c r="C230" s="5" t="s">
        <v>221</v>
      </c>
      <c r="D230" s="5" t="s">
        <v>242</v>
      </c>
      <c r="E230" s="10">
        <v>59279000</v>
      </c>
      <c r="F230" s="6">
        <v>59783000</v>
      </c>
      <c r="G230" s="7">
        <f>F230-E230</f>
        <v>504000</v>
      </c>
      <c r="H230" s="33">
        <v>59279000</v>
      </c>
      <c r="I230" s="7">
        <f t="shared" si="6"/>
        <v>504000</v>
      </c>
      <c r="J230" s="5" t="str">
        <f t="shared" si="7"/>
        <v>BELUM ADA PERUBAHAN</v>
      </c>
    </row>
    <row r="231" spans="1:10">
      <c r="A231" s="4">
        <v>225</v>
      </c>
      <c r="B231" s="4">
        <v>537</v>
      </c>
      <c r="C231" s="5" t="s">
        <v>221</v>
      </c>
      <c r="D231" s="5" t="s">
        <v>243</v>
      </c>
      <c r="E231" s="10">
        <v>39766000</v>
      </c>
      <c r="F231" s="6">
        <v>32923000</v>
      </c>
      <c r="G231" s="7">
        <f>F231-E231</f>
        <v>-6843000</v>
      </c>
      <c r="H231" s="33">
        <v>39766000</v>
      </c>
      <c r="I231" s="7">
        <f t="shared" si="6"/>
        <v>-6843000</v>
      </c>
      <c r="J231" s="5" t="str">
        <f t="shared" si="7"/>
        <v>BELUM ADA PERUBAHAN</v>
      </c>
    </row>
    <row r="232" spans="1:10">
      <c r="A232" s="4">
        <v>226</v>
      </c>
      <c r="B232" s="4">
        <v>539</v>
      </c>
      <c r="C232" s="5" t="s">
        <v>221</v>
      </c>
      <c r="D232" s="5" t="s">
        <v>244</v>
      </c>
      <c r="E232" s="10">
        <v>20079000</v>
      </c>
      <c r="F232" s="6">
        <v>20079000</v>
      </c>
      <c r="G232" s="7">
        <f>F232-E232</f>
        <v>0</v>
      </c>
      <c r="H232" s="33">
        <v>20079000</v>
      </c>
      <c r="I232" s="7">
        <f t="shared" si="6"/>
        <v>0</v>
      </c>
      <c r="J232" s="5"/>
    </row>
    <row r="233" spans="1:10">
      <c r="A233" s="4">
        <v>227</v>
      </c>
      <c r="B233" s="4">
        <v>528</v>
      </c>
      <c r="C233" s="5" t="s">
        <v>221</v>
      </c>
      <c r="D233" s="5" t="s">
        <v>245</v>
      </c>
      <c r="E233" s="10">
        <v>102070000</v>
      </c>
      <c r="F233" s="6">
        <v>102160000</v>
      </c>
      <c r="G233" s="7">
        <f>F233-E233</f>
        <v>90000</v>
      </c>
      <c r="H233" s="33">
        <v>102070000</v>
      </c>
      <c r="I233" s="7">
        <f t="shared" si="6"/>
        <v>90000</v>
      </c>
      <c r="J233" s="5" t="str">
        <f t="shared" si="7"/>
        <v>BELUM ADA PERUBAHAN</v>
      </c>
    </row>
    <row r="234" spans="1:10">
      <c r="A234" s="4">
        <v>228</v>
      </c>
      <c r="B234" s="4">
        <v>531</v>
      </c>
      <c r="C234" s="5" t="s">
        <v>221</v>
      </c>
      <c r="D234" s="5" t="s">
        <v>246</v>
      </c>
      <c r="E234" s="10">
        <v>40022000</v>
      </c>
      <c r="F234" s="6">
        <v>40022000</v>
      </c>
      <c r="G234" s="7">
        <f>F234-E234</f>
        <v>0</v>
      </c>
      <c r="H234" s="33">
        <v>40022000</v>
      </c>
      <c r="I234" s="7">
        <f t="shared" si="6"/>
        <v>0</v>
      </c>
      <c r="J234" s="5"/>
    </row>
    <row r="235" spans="1:10">
      <c r="A235" s="4">
        <v>229</v>
      </c>
      <c r="B235" s="4">
        <v>538</v>
      </c>
      <c r="C235" s="5" t="s">
        <v>221</v>
      </c>
      <c r="D235" s="5" t="s">
        <v>247</v>
      </c>
      <c r="E235" s="10">
        <v>41257000</v>
      </c>
      <c r="F235" s="6">
        <v>41257000</v>
      </c>
      <c r="G235" s="7">
        <f>F235-E235</f>
        <v>0</v>
      </c>
      <c r="H235" s="33">
        <v>41257000</v>
      </c>
      <c r="I235" s="7">
        <f t="shared" si="6"/>
        <v>0</v>
      </c>
      <c r="J235" s="5"/>
    </row>
    <row r="236" spans="1:10">
      <c r="A236" s="4">
        <v>230</v>
      </c>
      <c r="B236" s="4">
        <v>535</v>
      </c>
      <c r="C236" s="5" t="s">
        <v>221</v>
      </c>
      <c r="D236" s="5" t="s">
        <v>248</v>
      </c>
      <c r="E236" s="10">
        <v>23619000</v>
      </c>
      <c r="F236" s="6">
        <v>23619000</v>
      </c>
      <c r="G236" s="7">
        <f>F236-E236</f>
        <v>0</v>
      </c>
      <c r="H236" s="33">
        <v>23619000</v>
      </c>
      <c r="I236" s="7">
        <f t="shared" si="6"/>
        <v>0</v>
      </c>
      <c r="J236" s="5"/>
    </row>
    <row r="237" spans="1:10">
      <c r="A237" s="4">
        <v>231</v>
      </c>
      <c r="B237" s="4">
        <v>536</v>
      </c>
      <c r="C237" s="5" t="s">
        <v>221</v>
      </c>
      <c r="D237" s="5" t="s">
        <v>249</v>
      </c>
      <c r="E237" s="10">
        <v>89608500</v>
      </c>
      <c r="F237" s="6">
        <v>89608500</v>
      </c>
      <c r="G237" s="7">
        <f>F237-E237</f>
        <v>0</v>
      </c>
      <c r="H237" s="33">
        <v>89608500</v>
      </c>
      <c r="I237" s="7">
        <f t="shared" si="6"/>
        <v>0</v>
      </c>
      <c r="J237" s="5"/>
    </row>
    <row r="238" spans="1:10">
      <c r="A238" s="4">
        <v>232</v>
      </c>
      <c r="B238" s="4">
        <v>512</v>
      </c>
      <c r="C238" s="5" t="s">
        <v>221</v>
      </c>
      <c r="D238" s="5" t="s">
        <v>250</v>
      </c>
      <c r="E238" s="10">
        <v>38040000</v>
      </c>
      <c r="F238" s="6">
        <v>38040000</v>
      </c>
      <c r="G238" s="7">
        <f>F238-E238</f>
        <v>0</v>
      </c>
      <c r="H238" s="33">
        <v>38040000</v>
      </c>
      <c r="I238" s="7">
        <f t="shared" si="6"/>
        <v>0</v>
      </c>
      <c r="J238" s="5"/>
    </row>
    <row r="239" spans="1:10">
      <c r="A239" s="4">
        <v>233</v>
      </c>
      <c r="B239" s="4">
        <v>540</v>
      </c>
      <c r="C239" s="5" t="s">
        <v>221</v>
      </c>
      <c r="D239" s="5" t="s">
        <v>251</v>
      </c>
      <c r="E239" s="10">
        <v>34880000</v>
      </c>
      <c r="F239" s="6">
        <v>34880000</v>
      </c>
      <c r="G239" s="7">
        <f>F239-E239</f>
        <v>0</v>
      </c>
      <c r="H239" s="33">
        <v>34880000</v>
      </c>
      <c r="I239" s="7">
        <f t="shared" si="6"/>
        <v>0</v>
      </c>
      <c r="J239" s="5"/>
    </row>
    <row r="240" spans="1:10">
      <c r="A240" s="4">
        <v>234</v>
      </c>
      <c r="B240" s="4">
        <v>543</v>
      </c>
      <c r="C240" s="5" t="s">
        <v>221</v>
      </c>
      <c r="D240" s="5" t="s">
        <v>252</v>
      </c>
      <c r="E240" s="10">
        <v>59550000</v>
      </c>
      <c r="F240" s="6">
        <v>59550000</v>
      </c>
      <c r="G240" s="7">
        <f>F240-E240</f>
        <v>0</v>
      </c>
      <c r="H240" s="33">
        <v>59550000</v>
      </c>
      <c r="I240" s="7">
        <f t="shared" si="6"/>
        <v>0</v>
      </c>
      <c r="J240" s="5"/>
    </row>
    <row r="241" spans="1:10">
      <c r="A241" s="4">
        <v>235</v>
      </c>
      <c r="B241" s="4">
        <v>511</v>
      </c>
      <c r="C241" s="5" t="s">
        <v>221</v>
      </c>
      <c r="D241" s="5" t="s">
        <v>253</v>
      </c>
      <c r="E241" s="10">
        <v>97261000</v>
      </c>
      <c r="F241" s="6">
        <v>90271000</v>
      </c>
      <c r="G241" s="7">
        <f>F241-E241</f>
        <v>-6990000</v>
      </c>
      <c r="H241" s="33">
        <v>97261000</v>
      </c>
      <c r="I241" s="7">
        <f t="shared" si="6"/>
        <v>-6990000</v>
      </c>
      <c r="J241" s="5" t="str">
        <f t="shared" si="7"/>
        <v>BELUM ADA PERUBAHAN</v>
      </c>
    </row>
    <row r="242" spans="1:10">
      <c r="A242" s="4">
        <v>236</v>
      </c>
      <c r="B242" s="4">
        <v>522</v>
      </c>
      <c r="C242" s="5" t="s">
        <v>221</v>
      </c>
      <c r="D242" s="5" t="s">
        <v>254</v>
      </c>
      <c r="E242" s="10">
        <v>91230500</v>
      </c>
      <c r="F242" s="6">
        <v>91230500</v>
      </c>
      <c r="G242" s="7">
        <f>F242-E242</f>
        <v>0</v>
      </c>
      <c r="H242" s="33">
        <v>91230500</v>
      </c>
      <c r="I242" s="7">
        <f t="shared" si="6"/>
        <v>0</v>
      </c>
      <c r="J242" s="5"/>
    </row>
    <row r="243" spans="1:10">
      <c r="A243" s="4">
        <v>237</v>
      </c>
      <c r="B243" s="4">
        <v>514</v>
      </c>
      <c r="C243" s="5" t="s">
        <v>221</v>
      </c>
      <c r="D243" s="5" t="s">
        <v>255</v>
      </c>
      <c r="E243" s="10">
        <v>4992500</v>
      </c>
      <c r="F243" s="6">
        <v>4992500</v>
      </c>
      <c r="G243" s="7">
        <f>F243-E243</f>
        <v>0</v>
      </c>
      <c r="H243" s="33">
        <v>4992500</v>
      </c>
      <c r="I243" s="7">
        <f t="shared" si="6"/>
        <v>0</v>
      </c>
      <c r="J243" s="5"/>
    </row>
    <row r="244" spans="1:10">
      <c r="A244" s="4">
        <v>238</v>
      </c>
      <c r="B244" s="4">
        <v>524</v>
      </c>
      <c r="C244" s="5" t="s">
        <v>221</v>
      </c>
      <c r="D244" s="5" t="s">
        <v>256</v>
      </c>
      <c r="E244" s="10">
        <v>7570000</v>
      </c>
      <c r="F244" s="6">
        <v>7570000</v>
      </c>
      <c r="G244" s="7">
        <f>F244-E244</f>
        <v>0</v>
      </c>
      <c r="H244" s="33">
        <v>7570000</v>
      </c>
      <c r="I244" s="7">
        <f t="shared" si="6"/>
        <v>0</v>
      </c>
      <c r="J244" s="5"/>
    </row>
    <row r="245" spans="1:10">
      <c r="A245" s="4">
        <v>239</v>
      </c>
      <c r="B245" s="4">
        <v>523</v>
      </c>
      <c r="C245" s="5" t="s">
        <v>221</v>
      </c>
      <c r="D245" s="5" t="s">
        <v>257</v>
      </c>
      <c r="E245" s="10">
        <v>991805400</v>
      </c>
      <c r="F245" s="6">
        <v>962364400</v>
      </c>
      <c r="G245" s="7">
        <f>F245-E245</f>
        <v>-29441000</v>
      </c>
      <c r="H245" s="33">
        <v>987233400</v>
      </c>
      <c r="I245" s="7">
        <f t="shared" si="6"/>
        <v>-24869000</v>
      </c>
      <c r="J245" s="5" t="str">
        <f>IF(G245=I245,"BELUM ADA PERUBAHAN","ADA PERUBAHAN")</f>
        <v>ADA PERUBAHAN</v>
      </c>
    </row>
    <row r="246" spans="1:10">
      <c r="A246" s="4">
        <v>240</v>
      </c>
      <c r="B246" s="4">
        <v>526</v>
      </c>
      <c r="C246" s="5" t="s">
        <v>221</v>
      </c>
      <c r="D246" s="5" t="s">
        <v>258</v>
      </c>
      <c r="E246" s="10">
        <v>72923500</v>
      </c>
      <c r="F246" s="6">
        <v>72923500</v>
      </c>
      <c r="G246" s="7">
        <f>F246-E246</f>
        <v>0</v>
      </c>
      <c r="H246" s="33">
        <v>72923500</v>
      </c>
      <c r="I246" s="7">
        <f t="shared" si="6"/>
        <v>0</v>
      </c>
      <c r="J246" s="5"/>
    </row>
    <row r="247" spans="1:10">
      <c r="A247" s="4">
        <v>241</v>
      </c>
      <c r="B247" s="4">
        <v>423</v>
      </c>
      <c r="C247" s="5" t="s">
        <v>259</v>
      </c>
      <c r="D247" s="5" t="s">
        <v>260</v>
      </c>
      <c r="E247" s="10">
        <v>103565550</v>
      </c>
      <c r="F247" s="6">
        <v>103565550</v>
      </c>
      <c r="G247" s="7">
        <f>F247-E247</f>
        <v>0</v>
      </c>
      <c r="H247" s="33">
        <v>103565550</v>
      </c>
      <c r="I247" s="7">
        <f t="shared" si="6"/>
        <v>0</v>
      </c>
      <c r="J247" s="5"/>
    </row>
    <row r="248" spans="1:10">
      <c r="A248" s="4">
        <v>242</v>
      </c>
      <c r="B248" s="4">
        <v>420</v>
      </c>
      <c r="C248" s="5" t="s">
        <v>259</v>
      </c>
      <c r="D248" s="5" t="s">
        <v>261</v>
      </c>
      <c r="E248" s="10">
        <v>310907300</v>
      </c>
      <c r="F248" s="6">
        <v>310982300</v>
      </c>
      <c r="G248" s="7">
        <f>F248-E248</f>
        <v>75000</v>
      </c>
      <c r="H248" s="33">
        <v>310907300</v>
      </c>
      <c r="I248" s="7">
        <f t="shared" si="6"/>
        <v>75000</v>
      </c>
      <c r="J248" s="5" t="str">
        <f t="shared" si="7"/>
        <v>BELUM ADA PERUBAHAN</v>
      </c>
    </row>
    <row r="249" spans="1:10">
      <c r="A249" s="4">
        <v>243</v>
      </c>
      <c r="B249" s="4">
        <v>419</v>
      </c>
      <c r="C249" s="5" t="s">
        <v>259</v>
      </c>
      <c r="D249" s="5" t="s">
        <v>262</v>
      </c>
      <c r="E249" s="10">
        <v>106977000</v>
      </c>
      <c r="F249" s="6">
        <v>106827000</v>
      </c>
      <c r="G249" s="7">
        <f>F249-E249</f>
        <v>-150000</v>
      </c>
      <c r="H249" s="33">
        <v>106977000</v>
      </c>
      <c r="I249" s="7">
        <f t="shared" si="6"/>
        <v>-150000</v>
      </c>
      <c r="J249" s="5" t="str">
        <f t="shared" si="7"/>
        <v>BELUM ADA PERUBAHAN</v>
      </c>
    </row>
    <row r="250" spans="1:10">
      <c r="A250" s="4">
        <v>244</v>
      </c>
      <c r="B250" s="4">
        <v>422</v>
      </c>
      <c r="C250" s="5" t="s">
        <v>259</v>
      </c>
      <c r="D250" s="5" t="s">
        <v>263</v>
      </c>
      <c r="E250" s="10">
        <v>36434000</v>
      </c>
      <c r="F250" s="6">
        <v>36434000</v>
      </c>
      <c r="G250" s="7">
        <f>F250-E250</f>
        <v>0</v>
      </c>
      <c r="H250" s="33">
        <v>36434000</v>
      </c>
      <c r="I250" s="7">
        <f t="shared" si="6"/>
        <v>0</v>
      </c>
      <c r="J250" s="5"/>
    </row>
    <row r="251" spans="1:10">
      <c r="A251" s="4">
        <v>245</v>
      </c>
      <c r="B251" s="4">
        <v>421</v>
      </c>
      <c r="C251" s="5" t="s">
        <v>259</v>
      </c>
      <c r="D251" s="5" t="s">
        <v>264</v>
      </c>
      <c r="E251" s="10">
        <v>15666000</v>
      </c>
      <c r="F251" s="6">
        <v>15666000</v>
      </c>
      <c r="G251" s="7">
        <f>F251-E251</f>
        <v>0</v>
      </c>
      <c r="H251" s="33">
        <v>15666000</v>
      </c>
      <c r="I251" s="7">
        <f t="shared" si="6"/>
        <v>0</v>
      </c>
      <c r="J251" s="5"/>
    </row>
    <row r="252" spans="1:10">
      <c r="A252" s="4">
        <v>246</v>
      </c>
      <c r="B252" s="4">
        <v>551</v>
      </c>
      <c r="C252" s="5" t="s">
        <v>265</v>
      </c>
      <c r="D252" s="5" t="s">
        <v>266</v>
      </c>
      <c r="E252" s="10">
        <v>37534000</v>
      </c>
      <c r="F252" s="6">
        <v>37515500</v>
      </c>
      <c r="G252" s="7">
        <f>F252-E252</f>
        <v>-18500</v>
      </c>
      <c r="H252" s="33">
        <v>37534000</v>
      </c>
      <c r="I252" s="7">
        <f t="shared" si="6"/>
        <v>-18500</v>
      </c>
      <c r="J252" s="5" t="str">
        <f t="shared" si="7"/>
        <v>BELUM ADA PERUBAHAN</v>
      </c>
    </row>
    <row r="253" spans="1:10">
      <c r="A253" s="4">
        <v>247</v>
      </c>
      <c r="B253" s="4">
        <v>554</v>
      </c>
      <c r="C253" s="5" t="s">
        <v>265</v>
      </c>
      <c r="D253" s="5" t="s">
        <v>267</v>
      </c>
      <c r="E253" s="10">
        <v>13194000</v>
      </c>
      <c r="F253" s="6">
        <v>13194000</v>
      </c>
      <c r="G253" s="7">
        <f>F253-E253</f>
        <v>0</v>
      </c>
      <c r="H253" s="33">
        <v>13194000</v>
      </c>
      <c r="I253" s="7">
        <f t="shared" si="6"/>
        <v>0</v>
      </c>
      <c r="J253" s="5"/>
    </row>
    <row r="254" spans="1:10">
      <c r="A254" s="4">
        <v>248</v>
      </c>
      <c r="B254" s="4">
        <v>549</v>
      </c>
      <c r="C254" s="5" t="s">
        <v>265</v>
      </c>
      <c r="D254" s="5" t="s">
        <v>268</v>
      </c>
      <c r="E254" s="10">
        <v>27510000</v>
      </c>
      <c r="F254" s="6">
        <v>27510000</v>
      </c>
      <c r="G254" s="7">
        <f>F254-E254</f>
        <v>0</v>
      </c>
      <c r="H254" s="33">
        <v>27510000</v>
      </c>
      <c r="I254" s="7">
        <f t="shared" si="6"/>
        <v>0</v>
      </c>
      <c r="J254" s="5"/>
    </row>
    <row r="255" spans="1:10">
      <c r="A255" s="4">
        <v>249</v>
      </c>
      <c r="B255" s="4">
        <v>555</v>
      </c>
      <c r="C255" s="5" t="s">
        <v>265</v>
      </c>
      <c r="D255" s="5" t="s">
        <v>269</v>
      </c>
      <c r="E255" s="10">
        <v>8458700</v>
      </c>
      <c r="F255" s="6">
        <v>6945000</v>
      </c>
      <c r="G255" s="7">
        <f>F255-E255</f>
        <v>-1513700</v>
      </c>
      <c r="H255" s="33">
        <v>6945000</v>
      </c>
      <c r="I255" s="7">
        <f t="shared" si="6"/>
        <v>0</v>
      </c>
      <c r="J255" s="5" t="s">
        <v>472</v>
      </c>
    </row>
    <row r="256" spans="1:10">
      <c r="A256" s="4">
        <v>250</v>
      </c>
      <c r="B256" s="4">
        <v>552</v>
      </c>
      <c r="C256" s="5" t="s">
        <v>265</v>
      </c>
      <c r="D256" s="5" t="s">
        <v>270</v>
      </c>
      <c r="E256" s="10">
        <v>5186000</v>
      </c>
      <c r="F256" s="6">
        <v>2481000</v>
      </c>
      <c r="G256" s="7">
        <f>F256-E256</f>
        <v>-2705000</v>
      </c>
      <c r="H256" s="33">
        <v>5186000</v>
      </c>
      <c r="I256" s="7">
        <f t="shared" si="6"/>
        <v>-2705000</v>
      </c>
      <c r="J256" s="5" t="str">
        <f t="shared" si="7"/>
        <v>BELUM ADA PERUBAHAN</v>
      </c>
    </row>
    <row r="257" spans="1:10">
      <c r="A257" s="4">
        <v>251</v>
      </c>
      <c r="B257" s="4">
        <v>550</v>
      </c>
      <c r="C257" s="5" t="s">
        <v>265</v>
      </c>
      <c r="D257" s="5" t="s">
        <v>271</v>
      </c>
      <c r="E257" s="10">
        <v>3515000</v>
      </c>
      <c r="F257" s="6">
        <v>3515000</v>
      </c>
      <c r="G257" s="7">
        <f>F257-E257</f>
        <v>0</v>
      </c>
      <c r="H257" s="33">
        <v>3515000</v>
      </c>
      <c r="I257" s="7">
        <f t="shared" si="6"/>
        <v>0</v>
      </c>
      <c r="J257" s="5"/>
    </row>
    <row r="258" spans="1:10">
      <c r="A258" s="4">
        <v>252</v>
      </c>
      <c r="B258" s="4">
        <v>553</v>
      </c>
      <c r="C258" s="5" t="s">
        <v>265</v>
      </c>
      <c r="D258" s="5" t="s">
        <v>272</v>
      </c>
      <c r="E258" s="10">
        <v>27825000</v>
      </c>
      <c r="F258" s="6">
        <v>27825000</v>
      </c>
      <c r="G258" s="7">
        <f>F258-E258</f>
        <v>0</v>
      </c>
      <c r="H258" s="33">
        <v>27825000</v>
      </c>
      <c r="I258" s="7">
        <f t="shared" si="6"/>
        <v>0</v>
      </c>
      <c r="J258" s="5"/>
    </row>
    <row r="259" spans="1:10">
      <c r="A259" s="4">
        <v>253</v>
      </c>
      <c r="B259" s="4">
        <v>548</v>
      </c>
      <c r="C259" s="5" t="s">
        <v>265</v>
      </c>
      <c r="D259" s="5" t="s">
        <v>273</v>
      </c>
      <c r="E259" s="10">
        <v>430000</v>
      </c>
      <c r="F259" s="6">
        <v>430000</v>
      </c>
      <c r="G259" s="7">
        <f>F259-E259</f>
        <v>0</v>
      </c>
      <c r="H259" s="33">
        <v>430000</v>
      </c>
      <c r="I259" s="7">
        <f t="shared" si="6"/>
        <v>0</v>
      </c>
      <c r="J259" s="5"/>
    </row>
    <row r="260" spans="1:10">
      <c r="A260" s="4">
        <v>254</v>
      </c>
      <c r="B260" s="4">
        <v>816</v>
      </c>
      <c r="C260" s="5" t="s">
        <v>265</v>
      </c>
      <c r="D260" s="5" t="s">
        <v>274</v>
      </c>
      <c r="E260" s="10">
        <v>4255000</v>
      </c>
      <c r="F260" s="6">
        <v>4255000</v>
      </c>
      <c r="G260" s="7">
        <f>F260-E260</f>
        <v>0</v>
      </c>
      <c r="H260" s="33">
        <v>4255000</v>
      </c>
      <c r="I260" s="7">
        <f t="shared" si="6"/>
        <v>0</v>
      </c>
      <c r="J260" s="5"/>
    </row>
    <row r="261" spans="1:10">
      <c r="A261" s="4">
        <v>255</v>
      </c>
      <c r="B261" s="4">
        <v>817</v>
      </c>
      <c r="C261" s="5" t="s">
        <v>265</v>
      </c>
      <c r="D261" s="5" t="s">
        <v>275</v>
      </c>
      <c r="E261" s="10">
        <v>4934000</v>
      </c>
      <c r="F261" s="6">
        <v>4934000</v>
      </c>
      <c r="G261" s="7">
        <f>F261-E261</f>
        <v>0</v>
      </c>
      <c r="H261" s="33">
        <v>4934000</v>
      </c>
      <c r="I261" s="7">
        <f t="shared" si="6"/>
        <v>0</v>
      </c>
      <c r="J261" s="5"/>
    </row>
    <row r="262" spans="1:10">
      <c r="A262" s="4">
        <v>256</v>
      </c>
      <c r="B262" s="4">
        <v>818</v>
      </c>
      <c r="C262" s="5" t="s">
        <v>265</v>
      </c>
      <c r="D262" s="5" t="s">
        <v>276</v>
      </c>
      <c r="E262" s="10">
        <v>14015000</v>
      </c>
      <c r="F262" s="6">
        <v>14015000</v>
      </c>
      <c r="G262" s="7">
        <f>F262-E262</f>
        <v>0</v>
      </c>
      <c r="H262" s="33">
        <v>14015000</v>
      </c>
      <c r="I262" s="7">
        <f t="shared" si="6"/>
        <v>0</v>
      </c>
      <c r="J262" s="5"/>
    </row>
    <row r="263" spans="1:10">
      <c r="A263" s="4">
        <v>257</v>
      </c>
      <c r="B263" s="4">
        <v>572</v>
      </c>
      <c r="C263" s="5" t="s">
        <v>277</v>
      </c>
      <c r="D263" s="5" t="s">
        <v>278</v>
      </c>
      <c r="E263" s="10">
        <v>28125000</v>
      </c>
      <c r="F263" s="6">
        <v>28125000</v>
      </c>
      <c r="G263" s="7">
        <f>F263-E263</f>
        <v>0</v>
      </c>
      <c r="H263" s="33">
        <v>28125000</v>
      </c>
      <c r="I263" s="7">
        <f t="shared" si="6"/>
        <v>0</v>
      </c>
      <c r="J263" s="5"/>
    </row>
    <row r="264" spans="1:10">
      <c r="A264" s="4">
        <v>258</v>
      </c>
      <c r="B264" s="4">
        <v>573</v>
      </c>
      <c r="C264" s="5" t="s">
        <v>277</v>
      </c>
      <c r="D264" s="5" t="s">
        <v>279</v>
      </c>
      <c r="E264" s="10">
        <v>13995500</v>
      </c>
      <c r="F264" s="6">
        <v>13995500</v>
      </c>
      <c r="G264" s="7">
        <f>F264-E264</f>
        <v>0</v>
      </c>
      <c r="H264" s="33">
        <v>13995500</v>
      </c>
      <c r="I264" s="7">
        <f t="shared" ref="I264:I327" si="8">F264-H264</f>
        <v>0</v>
      </c>
      <c r="J264" s="5"/>
    </row>
    <row r="265" spans="1:10">
      <c r="A265" s="4">
        <v>259</v>
      </c>
      <c r="B265" s="4">
        <v>571</v>
      </c>
      <c r="C265" s="5" t="s">
        <v>277</v>
      </c>
      <c r="D265" s="5" t="s">
        <v>280</v>
      </c>
      <c r="E265" s="10">
        <v>5897500</v>
      </c>
      <c r="F265" s="6">
        <v>5897500</v>
      </c>
      <c r="G265" s="7">
        <f>F265-E265</f>
        <v>0</v>
      </c>
      <c r="H265" s="33">
        <v>5897500</v>
      </c>
      <c r="I265" s="7">
        <f t="shared" si="8"/>
        <v>0</v>
      </c>
      <c r="J265" s="5"/>
    </row>
    <row r="266" spans="1:10">
      <c r="A266" s="4">
        <v>260</v>
      </c>
      <c r="B266" s="4">
        <v>569</v>
      </c>
      <c r="C266" s="5" t="s">
        <v>277</v>
      </c>
      <c r="D266" s="5" t="s">
        <v>281</v>
      </c>
      <c r="E266" s="10">
        <v>4915000</v>
      </c>
      <c r="F266" s="6">
        <v>4915000</v>
      </c>
      <c r="G266" s="7">
        <f>F266-E266</f>
        <v>0</v>
      </c>
      <c r="H266" s="33">
        <v>4915000</v>
      </c>
      <c r="I266" s="7">
        <f t="shared" si="8"/>
        <v>0</v>
      </c>
      <c r="J266" s="5"/>
    </row>
    <row r="267" spans="1:10">
      <c r="A267" s="4">
        <v>261</v>
      </c>
      <c r="B267" s="4">
        <v>574</v>
      </c>
      <c r="C267" s="5" t="s">
        <v>277</v>
      </c>
      <c r="D267" s="5" t="s">
        <v>282</v>
      </c>
      <c r="E267" s="10">
        <v>19353000</v>
      </c>
      <c r="F267" s="6">
        <v>18853000</v>
      </c>
      <c r="G267" s="7">
        <f>F267-E267</f>
        <v>-500000</v>
      </c>
      <c r="H267" s="33">
        <v>19353000</v>
      </c>
      <c r="I267" s="7">
        <f t="shared" si="8"/>
        <v>-500000</v>
      </c>
      <c r="J267" s="5" t="str">
        <f t="shared" ref="J267:J327" si="9">IF(G267=I267,"BELUM ADA PERUBAHAN","SUDAH ADA PERUBAHAN")</f>
        <v>BELUM ADA PERUBAHAN</v>
      </c>
    </row>
    <row r="268" spans="1:10">
      <c r="A268" s="4">
        <v>262</v>
      </c>
      <c r="B268" s="4">
        <v>570</v>
      </c>
      <c r="C268" s="5" t="s">
        <v>277</v>
      </c>
      <c r="D268" s="5" t="s">
        <v>283</v>
      </c>
      <c r="E268" s="10">
        <v>4570000</v>
      </c>
      <c r="F268" s="6">
        <v>4540000</v>
      </c>
      <c r="G268" s="7">
        <f>F268-E268</f>
        <v>-30000</v>
      </c>
      <c r="H268" s="33">
        <v>4570000</v>
      </c>
      <c r="I268" s="7">
        <f t="shared" si="8"/>
        <v>-30000</v>
      </c>
      <c r="J268" s="5" t="str">
        <f t="shared" si="9"/>
        <v>BELUM ADA PERUBAHAN</v>
      </c>
    </row>
    <row r="269" spans="1:10">
      <c r="A269" s="4">
        <v>263</v>
      </c>
      <c r="B269" s="4">
        <v>819</v>
      </c>
      <c r="C269" s="5" t="s">
        <v>277</v>
      </c>
      <c r="D269" s="5" t="s">
        <v>284</v>
      </c>
      <c r="E269" s="10">
        <v>5820000</v>
      </c>
      <c r="F269" s="6">
        <v>5820000</v>
      </c>
      <c r="G269" s="7">
        <f>F269-E269</f>
        <v>0</v>
      </c>
      <c r="H269" s="33">
        <v>5820000</v>
      </c>
      <c r="I269" s="7">
        <f t="shared" si="8"/>
        <v>0</v>
      </c>
      <c r="J269" s="5"/>
    </row>
    <row r="270" spans="1:10">
      <c r="A270" s="4">
        <v>264</v>
      </c>
      <c r="B270" s="4">
        <v>820</v>
      </c>
      <c r="C270" s="5" t="s">
        <v>277</v>
      </c>
      <c r="D270" s="5" t="s">
        <v>285</v>
      </c>
      <c r="E270" s="10">
        <v>1505000</v>
      </c>
      <c r="F270" s="6">
        <v>1505000</v>
      </c>
      <c r="G270" s="7">
        <f>F270-E270</f>
        <v>0</v>
      </c>
      <c r="H270" s="33">
        <v>1505000</v>
      </c>
      <c r="I270" s="7">
        <f t="shared" si="8"/>
        <v>0</v>
      </c>
      <c r="J270" s="5"/>
    </row>
    <row r="271" spans="1:10">
      <c r="A271" s="4">
        <v>265</v>
      </c>
      <c r="B271" s="4">
        <v>821</v>
      </c>
      <c r="C271" s="5" t="s">
        <v>277</v>
      </c>
      <c r="D271" s="5" t="s">
        <v>286</v>
      </c>
      <c r="E271" s="10">
        <v>0</v>
      </c>
      <c r="F271" s="6">
        <v>0</v>
      </c>
      <c r="G271" s="7">
        <f>F271-E271</f>
        <v>0</v>
      </c>
      <c r="H271" s="34">
        <v>0</v>
      </c>
      <c r="I271" s="7">
        <f t="shared" si="8"/>
        <v>0</v>
      </c>
      <c r="J271" s="5"/>
    </row>
    <row r="272" spans="1:10">
      <c r="A272" s="4">
        <v>266</v>
      </c>
      <c r="B272" s="4">
        <v>822</v>
      </c>
      <c r="C272" s="5" t="s">
        <v>277</v>
      </c>
      <c r="D272" s="5" t="s">
        <v>287</v>
      </c>
      <c r="E272" s="10">
        <v>6704000</v>
      </c>
      <c r="F272" s="6">
        <v>6704000</v>
      </c>
      <c r="G272" s="7">
        <f>F272-E272</f>
        <v>0</v>
      </c>
      <c r="H272" s="33">
        <v>6704000</v>
      </c>
      <c r="I272" s="7">
        <f t="shared" si="8"/>
        <v>0</v>
      </c>
      <c r="J272" s="5"/>
    </row>
    <row r="273" spans="1:10">
      <c r="A273" s="4">
        <v>267</v>
      </c>
      <c r="B273" s="4">
        <v>823</v>
      </c>
      <c r="C273" s="5" t="s">
        <v>277</v>
      </c>
      <c r="D273" s="5" t="s">
        <v>288</v>
      </c>
      <c r="E273" s="10">
        <v>910000</v>
      </c>
      <c r="F273" s="6">
        <v>910000</v>
      </c>
      <c r="G273" s="7">
        <f>F273-E273</f>
        <v>0</v>
      </c>
      <c r="H273" s="33">
        <v>910000</v>
      </c>
      <c r="I273" s="7">
        <f t="shared" si="8"/>
        <v>0</v>
      </c>
      <c r="J273" s="5"/>
    </row>
    <row r="274" spans="1:10">
      <c r="A274" s="4">
        <v>268</v>
      </c>
      <c r="B274" s="4">
        <v>824</v>
      </c>
      <c r="C274" s="5" t="s">
        <v>277</v>
      </c>
      <c r="D274" s="5" t="s">
        <v>289</v>
      </c>
      <c r="E274" s="10">
        <v>0</v>
      </c>
      <c r="F274" s="6">
        <v>0</v>
      </c>
      <c r="G274" s="7">
        <f>F274-E274</f>
        <v>0</v>
      </c>
      <c r="H274" s="34">
        <v>0</v>
      </c>
      <c r="I274" s="7">
        <f t="shared" si="8"/>
        <v>0</v>
      </c>
      <c r="J274" s="5"/>
    </row>
    <row r="275" spans="1:10">
      <c r="A275" s="4">
        <v>269</v>
      </c>
      <c r="B275" s="4">
        <v>825</v>
      </c>
      <c r="C275" s="5" t="s">
        <v>277</v>
      </c>
      <c r="D275" s="5" t="s">
        <v>290</v>
      </c>
      <c r="E275" s="10">
        <v>40000</v>
      </c>
      <c r="F275" s="6">
        <v>40000</v>
      </c>
      <c r="G275" s="7">
        <f>F275-E275</f>
        <v>0</v>
      </c>
      <c r="H275" s="33">
        <v>40000</v>
      </c>
      <c r="I275" s="7">
        <f t="shared" si="8"/>
        <v>0</v>
      </c>
      <c r="J275" s="5"/>
    </row>
    <row r="276" spans="1:10">
      <c r="A276" s="4">
        <v>270</v>
      </c>
      <c r="B276" s="4">
        <v>558</v>
      </c>
      <c r="C276" s="5" t="s">
        <v>291</v>
      </c>
      <c r="D276" s="5" t="s">
        <v>292</v>
      </c>
      <c r="E276" s="10">
        <v>91014500</v>
      </c>
      <c r="F276" s="6">
        <v>91004500</v>
      </c>
      <c r="G276" s="7">
        <f>F276-E276</f>
        <v>-10000</v>
      </c>
      <c r="H276" s="33">
        <v>91004500</v>
      </c>
      <c r="I276" s="7">
        <f t="shared" si="8"/>
        <v>0</v>
      </c>
      <c r="J276" s="5" t="s">
        <v>472</v>
      </c>
    </row>
    <row r="277" spans="1:10">
      <c r="A277" s="4">
        <v>271</v>
      </c>
      <c r="B277" s="4">
        <v>556</v>
      </c>
      <c r="C277" s="5" t="s">
        <v>291</v>
      </c>
      <c r="D277" s="5" t="s">
        <v>293</v>
      </c>
      <c r="E277" s="10">
        <v>6507000</v>
      </c>
      <c r="F277" s="6">
        <v>6507000</v>
      </c>
      <c r="G277" s="7">
        <f>F277-E277</f>
        <v>0</v>
      </c>
      <c r="H277" s="33">
        <v>6507000</v>
      </c>
      <c r="I277" s="7">
        <f t="shared" si="8"/>
        <v>0</v>
      </c>
      <c r="J277" s="5"/>
    </row>
    <row r="278" spans="1:10">
      <c r="A278" s="4">
        <v>272</v>
      </c>
      <c r="B278" s="4">
        <v>559</v>
      </c>
      <c r="C278" s="5" t="s">
        <v>291</v>
      </c>
      <c r="D278" s="5" t="s">
        <v>294</v>
      </c>
      <c r="E278" s="10">
        <v>7544500</v>
      </c>
      <c r="F278" s="6">
        <v>7544500</v>
      </c>
      <c r="G278" s="7">
        <f>F278-E278</f>
        <v>0</v>
      </c>
      <c r="H278" s="33">
        <v>7544500</v>
      </c>
      <c r="I278" s="7">
        <f t="shared" si="8"/>
        <v>0</v>
      </c>
      <c r="J278" s="5"/>
    </row>
    <row r="279" spans="1:10">
      <c r="A279" s="4">
        <v>273</v>
      </c>
      <c r="B279" s="4">
        <v>562</v>
      </c>
      <c r="C279" s="5" t="s">
        <v>291</v>
      </c>
      <c r="D279" s="5" t="s">
        <v>295</v>
      </c>
      <c r="E279" s="10">
        <v>3620000</v>
      </c>
      <c r="F279" s="6">
        <v>3620000</v>
      </c>
      <c r="G279" s="7">
        <f>F279-E279</f>
        <v>0</v>
      </c>
      <c r="H279" s="33">
        <v>3620000</v>
      </c>
      <c r="I279" s="7">
        <f t="shared" si="8"/>
        <v>0</v>
      </c>
      <c r="J279" s="5"/>
    </row>
    <row r="280" spans="1:10">
      <c r="A280" s="4">
        <v>274</v>
      </c>
      <c r="B280" s="4">
        <v>560</v>
      </c>
      <c r="C280" s="5" t="s">
        <v>291</v>
      </c>
      <c r="D280" s="5" t="s">
        <v>296</v>
      </c>
      <c r="E280" s="10">
        <v>6260000</v>
      </c>
      <c r="F280" s="6">
        <v>6260000</v>
      </c>
      <c r="G280" s="7">
        <f>F280-E280</f>
        <v>0</v>
      </c>
      <c r="H280" s="33">
        <v>6260000</v>
      </c>
      <c r="I280" s="7">
        <f t="shared" si="8"/>
        <v>0</v>
      </c>
      <c r="J280" s="5"/>
    </row>
    <row r="281" spans="1:10">
      <c r="A281" s="4">
        <v>275</v>
      </c>
      <c r="B281" s="4">
        <v>564</v>
      </c>
      <c r="C281" s="5" t="s">
        <v>291</v>
      </c>
      <c r="D281" s="5" t="s">
        <v>297</v>
      </c>
      <c r="E281" s="10">
        <v>5960000</v>
      </c>
      <c r="F281" s="6">
        <v>5960000</v>
      </c>
      <c r="G281" s="7">
        <f>F281-E281</f>
        <v>0</v>
      </c>
      <c r="H281" s="33">
        <v>5960000</v>
      </c>
      <c r="I281" s="7">
        <f t="shared" si="8"/>
        <v>0</v>
      </c>
      <c r="J281" s="5"/>
    </row>
    <row r="282" spans="1:10">
      <c r="A282" s="4">
        <v>276</v>
      </c>
      <c r="B282" s="4">
        <v>566</v>
      </c>
      <c r="C282" s="5" t="s">
        <v>291</v>
      </c>
      <c r="D282" s="5" t="s">
        <v>298</v>
      </c>
      <c r="E282" s="10">
        <v>6975500</v>
      </c>
      <c r="F282" s="6">
        <v>6975500</v>
      </c>
      <c r="G282" s="7">
        <f>F282-E282</f>
        <v>0</v>
      </c>
      <c r="H282" s="33">
        <v>6975500</v>
      </c>
      <c r="I282" s="7">
        <f t="shared" si="8"/>
        <v>0</v>
      </c>
      <c r="J282" s="5"/>
    </row>
    <row r="283" spans="1:10">
      <c r="A283" s="4">
        <v>277</v>
      </c>
      <c r="B283" s="4">
        <v>567</v>
      </c>
      <c r="C283" s="5" t="s">
        <v>291</v>
      </c>
      <c r="D283" s="5" t="s">
        <v>299</v>
      </c>
      <c r="E283" s="10">
        <v>5235000</v>
      </c>
      <c r="F283" s="6">
        <v>7395000</v>
      </c>
      <c r="G283" s="7">
        <f>F283-E283</f>
        <v>2160000</v>
      </c>
      <c r="H283" s="33">
        <v>7395000</v>
      </c>
      <c r="I283" s="7">
        <f t="shared" si="8"/>
        <v>0</v>
      </c>
      <c r="J283" s="5" t="s">
        <v>472</v>
      </c>
    </row>
    <row r="284" spans="1:10">
      <c r="A284" s="4">
        <v>278</v>
      </c>
      <c r="B284" s="4">
        <v>561</v>
      </c>
      <c r="C284" s="5" t="s">
        <v>291</v>
      </c>
      <c r="D284" s="5" t="s">
        <v>300</v>
      </c>
      <c r="E284" s="10">
        <v>8730000</v>
      </c>
      <c r="F284" s="6">
        <v>8830000</v>
      </c>
      <c r="G284" s="7">
        <f>F284-E284</f>
        <v>100000</v>
      </c>
      <c r="H284" s="33">
        <v>8830000</v>
      </c>
      <c r="I284" s="7">
        <f t="shared" si="8"/>
        <v>0</v>
      </c>
      <c r="J284" s="5" t="s">
        <v>472</v>
      </c>
    </row>
    <row r="285" spans="1:10">
      <c r="A285" s="4">
        <v>279</v>
      </c>
      <c r="B285" s="4">
        <v>563</v>
      </c>
      <c r="C285" s="5" t="s">
        <v>291</v>
      </c>
      <c r="D285" s="5" t="s">
        <v>110</v>
      </c>
      <c r="E285" s="10">
        <v>52120000</v>
      </c>
      <c r="F285" s="6">
        <v>52070000</v>
      </c>
      <c r="G285" s="7">
        <f>F285-E285</f>
        <v>-50000</v>
      </c>
      <c r="H285" s="33">
        <v>52120000</v>
      </c>
      <c r="I285" s="7">
        <f t="shared" si="8"/>
        <v>-50000</v>
      </c>
      <c r="J285" s="5" t="str">
        <f t="shared" si="9"/>
        <v>BELUM ADA PERUBAHAN</v>
      </c>
    </row>
    <row r="286" spans="1:10">
      <c r="A286" s="4">
        <v>280</v>
      </c>
      <c r="B286" s="4">
        <v>557</v>
      </c>
      <c r="C286" s="5" t="s">
        <v>291</v>
      </c>
      <c r="D286" s="5" t="s">
        <v>301</v>
      </c>
      <c r="E286" s="10">
        <v>30606000</v>
      </c>
      <c r="F286" s="6">
        <v>30606000</v>
      </c>
      <c r="G286" s="7">
        <f>F286-E286</f>
        <v>0</v>
      </c>
      <c r="H286" s="33">
        <v>30606000</v>
      </c>
      <c r="I286" s="7">
        <f t="shared" si="8"/>
        <v>0</v>
      </c>
      <c r="J286" s="5"/>
    </row>
    <row r="287" spans="1:10">
      <c r="A287" s="4">
        <v>281</v>
      </c>
      <c r="B287" s="4">
        <v>565</v>
      </c>
      <c r="C287" s="5" t="s">
        <v>291</v>
      </c>
      <c r="D287" s="5" t="s">
        <v>302</v>
      </c>
      <c r="E287" s="10">
        <v>27609500</v>
      </c>
      <c r="F287" s="6">
        <v>27609500</v>
      </c>
      <c r="G287" s="7">
        <f>F287-E287</f>
        <v>0</v>
      </c>
      <c r="H287" s="33">
        <v>27609500</v>
      </c>
      <c r="I287" s="7">
        <f t="shared" si="8"/>
        <v>0</v>
      </c>
      <c r="J287" s="5"/>
    </row>
    <row r="288" spans="1:10">
      <c r="A288" s="4">
        <v>282</v>
      </c>
      <c r="B288" s="4">
        <v>568</v>
      </c>
      <c r="C288" s="5" t="s">
        <v>291</v>
      </c>
      <c r="D288" s="5" t="s">
        <v>303</v>
      </c>
      <c r="E288" s="10">
        <v>0</v>
      </c>
      <c r="F288" s="6">
        <v>0</v>
      </c>
      <c r="G288" s="7">
        <f>F288-E288</f>
        <v>0</v>
      </c>
      <c r="H288" s="34">
        <v>0</v>
      </c>
      <c r="I288" s="7">
        <f t="shared" si="8"/>
        <v>0</v>
      </c>
      <c r="J288" s="5"/>
    </row>
    <row r="289" spans="1:10">
      <c r="A289" s="4">
        <v>283</v>
      </c>
      <c r="B289" s="4">
        <v>579</v>
      </c>
      <c r="C289" s="5" t="s">
        <v>304</v>
      </c>
      <c r="D289" s="5" t="s">
        <v>305</v>
      </c>
      <c r="E289" s="10">
        <v>38691000</v>
      </c>
      <c r="F289" s="6">
        <v>38537000</v>
      </c>
      <c r="G289" s="7">
        <f>F289-E289</f>
        <v>-154000</v>
      </c>
      <c r="H289" s="33">
        <v>38537000</v>
      </c>
      <c r="I289" s="7">
        <f t="shared" si="8"/>
        <v>0</v>
      </c>
      <c r="J289" s="5" t="s">
        <v>472</v>
      </c>
    </row>
    <row r="290" spans="1:10">
      <c r="A290" s="4">
        <v>284</v>
      </c>
      <c r="B290" s="4">
        <v>576</v>
      </c>
      <c r="C290" s="5" t="s">
        <v>304</v>
      </c>
      <c r="D290" s="5" t="s">
        <v>306</v>
      </c>
      <c r="E290" s="10">
        <v>30594000</v>
      </c>
      <c r="F290" s="6">
        <v>30594000</v>
      </c>
      <c r="G290" s="7">
        <f>F290-E290</f>
        <v>0</v>
      </c>
      <c r="H290" s="33">
        <v>30594000</v>
      </c>
      <c r="I290" s="7">
        <f t="shared" si="8"/>
        <v>0</v>
      </c>
      <c r="J290" s="5"/>
    </row>
    <row r="291" spans="1:10">
      <c r="A291" s="4">
        <v>285</v>
      </c>
      <c r="B291" s="4">
        <v>578</v>
      </c>
      <c r="C291" s="5" t="s">
        <v>304</v>
      </c>
      <c r="D291" s="5" t="s">
        <v>307</v>
      </c>
      <c r="E291" s="10">
        <v>94908000</v>
      </c>
      <c r="F291" s="6">
        <v>87405000</v>
      </c>
      <c r="G291" s="7">
        <f>F291-E291</f>
        <v>-7503000</v>
      </c>
      <c r="H291" s="33">
        <v>109064000</v>
      </c>
      <c r="I291" s="7">
        <f t="shared" si="8"/>
        <v>-21659000</v>
      </c>
      <c r="J291" s="5" t="str">
        <f>IF(G291=I291,"BELUM ADA PERUBAHAN","ADA PERUBAHAN")</f>
        <v>ADA PERUBAHAN</v>
      </c>
    </row>
    <row r="292" spans="1:10">
      <c r="A292" s="4">
        <v>286</v>
      </c>
      <c r="B292" s="4">
        <v>575</v>
      </c>
      <c r="C292" s="5" t="s">
        <v>304</v>
      </c>
      <c r="D292" s="5" t="s">
        <v>308</v>
      </c>
      <c r="E292" s="10">
        <v>160733000</v>
      </c>
      <c r="F292" s="6">
        <v>160733000</v>
      </c>
      <c r="G292" s="7">
        <f>F292-E292</f>
        <v>0</v>
      </c>
      <c r="H292" s="33">
        <v>160733000</v>
      </c>
      <c r="I292" s="7">
        <f t="shared" si="8"/>
        <v>0</v>
      </c>
      <c r="J292" s="5"/>
    </row>
    <row r="293" spans="1:10">
      <c r="A293" s="4">
        <v>287</v>
      </c>
      <c r="B293" s="4">
        <v>577</v>
      </c>
      <c r="C293" s="5" t="s">
        <v>304</v>
      </c>
      <c r="D293" s="5" t="s">
        <v>309</v>
      </c>
      <c r="E293" s="10">
        <v>106255000</v>
      </c>
      <c r="F293" s="6">
        <v>49580000</v>
      </c>
      <c r="G293" s="7">
        <f>F293-E293</f>
        <v>-56675000</v>
      </c>
      <c r="H293" s="33">
        <v>54630000</v>
      </c>
      <c r="I293" s="7">
        <f t="shared" si="8"/>
        <v>-5050000</v>
      </c>
      <c r="J293" s="5" t="str">
        <f>IF(G293=I293,"BELUM ADA PERUBAHAN","ADA PERUBAHAN")</f>
        <v>ADA PERUBAHAN</v>
      </c>
    </row>
    <row r="294" spans="1:10">
      <c r="A294" s="4">
        <v>288</v>
      </c>
      <c r="B294" s="4">
        <v>580</v>
      </c>
      <c r="C294" s="5" t="s">
        <v>304</v>
      </c>
      <c r="D294" s="5" t="s">
        <v>310</v>
      </c>
      <c r="E294" s="10">
        <v>2240000</v>
      </c>
      <c r="F294" s="6">
        <v>2240000</v>
      </c>
      <c r="G294" s="7">
        <f>F294-E294</f>
        <v>0</v>
      </c>
      <c r="H294" s="33">
        <v>2240000</v>
      </c>
      <c r="I294" s="7">
        <f t="shared" si="8"/>
        <v>0</v>
      </c>
      <c r="J294" s="5"/>
    </row>
    <row r="295" spans="1:10">
      <c r="A295" s="4">
        <v>289</v>
      </c>
      <c r="B295" s="4">
        <v>581</v>
      </c>
      <c r="C295" s="5" t="s">
        <v>304</v>
      </c>
      <c r="D295" s="5" t="s">
        <v>311</v>
      </c>
      <c r="E295" s="10">
        <v>22290500</v>
      </c>
      <c r="F295" s="6">
        <v>23331500</v>
      </c>
      <c r="G295" s="7">
        <f>F295-E295</f>
        <v>1041000</v>
      </c>
      <c r="H295" s="33">
        <v>22290500</v>
      </c>
      <c r="I295" s="7">
        <f t="shared" si="8"/>
        <v>1041000</v>
      </c>
      <c r="J295" s="5" t="str">
        <f t="shared" si="9"/>
        <v>BELUM ADA PERUBAHAN</v>
      </c>
    </row>
    <row r="296" spans="1:10">
      <c r="A296" s="4">
        <v>290</v>
      </c>
      <c r="B296" s="4">
        <v>826</v>
      </c>
      <c r="C296" s="5" t="s">
        <v>304</v>
      </c>
      <c r="D296" s="5" t="s">
        <v>312</v>
      </c>
      <c r="E296" s="10">
        <v>8359000</v>
      </c>
      <c r="F296" s="6">
        <v>8359000</v>
      </c>
      <c r="G296" s="7">
        <f>F296-E296</f>
        <v>0</v>
      </c>
      <c r="H296" s="33">
        <v>8359000</v>
      </c>
      <c r="I296" s="7">
        <f t="shared" si="8"/>
        <v>0</v>
      </c>
      <c r="J296" s="5"/>
    </row>
    <row r="297" spans="1:10">
      <c r="A297" s="4">
        <v>291</v>
      </c>
      <c r="B297" s="4">
        <v>827</v>
      </c>
      <c r="C297" s="5" t="s">
        <v>304</v>
      </c>
      <c r="D297" s="5" t="s">
        <v>313</v>
      </c>
      <c r="E297" s="10">
        <v>7295000</v>
      </c>
      <c r="F297" s="6">
        <v>7295000</v>
      </c>
      <c r="G297" s="7">
        <f>F297-E297</f>
        <v>0</v>
      </c>
      <c r="H297" s="33">
        <v>7295000</v>
      </c>
      <c r="I297" s="7">
        <f t="shared" si="8"/>
        <v>0</v>
      </c>
      <c r="J297" s="5"/>
    </row>
    <row r="298" spans="1:10">
      <c r="A298" s="4">
        <v>292</v>
      </c>
      <c r="B298" s="4">
        <v>584</v>
      </c>
      <c r="C298" s="5" t="s">
        <v>314</v>
      </c>
      <c r="D298" s="5" t="s">
        <v>315</v>
      </c>
      <c r="E298" s="10">
        <v>17945000</v>
      </c>
      <c r="F298" s="6">
        <v>17945000</v>
      </c>
      <c r="G298" s="7">
        <f>F298-E298</f>
        <v>0</v>
      </c>
      <c r="H298" s="33">
        <v>17945000</v>
      </c>
      <c r="I298" s="7">
        <f t="shared" si="8"/>
        <v>0</v>
      </c>
      <c r="J298" s="5"/>
    </row>
    <row r="299" spans="1:10">
      <c r="A299" s="4">
        <v>293</v>
      </c>
      <c r="B299" s="4">
        <v>583</v>
      </c>
      <c r="C299" s="5" t="s">
        <v>314</v>
      </c>
      <c r="D299" s="5" t="s">
        <v>316</v>
      </c>
      <c r="E299" s="10">
        <v>20999000</v>
      </c>
      <c r="F299" s="6">
        <v>20999000</v>
      </c>
      <c r="G299" s="7">
        <f>F299-E299</f>
        <v>0</v>
      </c>
      <c r="H299" s="33">
        <v>20999000</v>
      </c>
      <c r="I299" s="7">
        <f t="shared" si="8"/>
        <v>0</v>
      </c>
      <c r="J299" s="5"/>
    </row>
    <row r="300" spans="1:10">
      <c r="A300" s="4">
        <v>294</v>
      </c>
      <c r="B300" s="4">
        <v>582</v>
      </c>
      <c r="C300" s="5" t="s">
        <v>314</v>
      </c>
      <c r="D300" s="5" t="s">
        <v>317</v>
      </c>
      <c r="E300" s="10">
        <v>9398000</v>
      </c>
      <c r="F300" s="6">
        <v>8948000</v>
      </c>
      <c r="G300" s="7">
        <f>F300-E300</f>
        <v>-450000</v>
      </c>
      <c r="H300" s="33">
        <v>9398000</v>
      </c>
      <c r="I300" s="7">
        <f t="shared" si="8"/>
        <v>-450000</v>
      </c>
      <c r="J300" s="5" t="str">
        <f t="shared" si="9"/>
        <v>BELUM ADA PERUBAHAN</v>
      </c>
    </row>
    <row r="301" spans="1:10">
      <c r="A301" s="4">
        <v>295</v>
      </c>
      <c r="B301" s="4">
        <v>714</v>
      </c>
      <c r="C301" s="5" t="s">
        <v>318</v>
      </c>
      <c r="D301" s="5" t="s">
        <v>319</v>
      </c>
      <c r="E301" s="10">
        <v>17040000</v>
      </c>
      <c r="F301" s="6">
        <v>17040000</v>
      </c>
      <c r="G301" s="7">
        <f>F301-E301</f>
        <v>0</v>
      </c>
      <c r="H301" s="33">
        <v>17040000</v>
      </c>
      <c r="I301" s="7">
        <f t="shared" si="8"/>
        <v>0</v>
      </c>
      <c r="J301" s="5"/>
    </row>
    <row r="302" spans="1:10">
      <c r="A302" s="4">
        <v>296</v>
      </c>
      <c r="B302" s="4">
        <v>715</v>
      </c>
      <c r="C302" s="5" t="s">
        <v>318</v>
      </c>
      <c r="D302" s="5" t="s">
        <v>320</v>
      </c>
      <c r="E302" s="10">
        <v>4705000</v>
      </c>
      <c r="F302" s="6">
        <v>1170000</v>
      </c>
      <c r="G302" s="7">
        <f>F302-E302</f>
        <v>-3535000</v>
      </c>
      <c r="H302" s="33">
        <v>1170000</v>
      </c>
      <c r="I302" s="7">
        <f t="shared" si="8"/>
        <v>0</v>
      </c>
      <c r="J302" s="5" t="s">
        <v>472</v>
      </c>
    </row>
    <row r="303" spans="1:10">
      <c r="A303" s="4">
        <v>297</v>
      </c>
      <c r="B303" s="4">
        <v>716</v>
      </c>
      <c r="C303" s="5" t="s">
        <v>318</v>
      </c>
      <c r="D303" s="5" t="s">
        <v>321</v>
      </c>
      <c r="E303" s="10">
        <v>1435000</v>
      </c>
      <c r="F303" s="6">
        <v>1435000</v>
      </c>
      <c r="G303" s="7">
        <f>F303-E303</f>
        <v>0</v>
      </c>
      <c r="H303" s="33">
        <v>1435000</v>
      </c>
      <c r="I303" s="7">
        <f t="shared" si="8"/>
        <v>0</v>
      </c>
      <c r="J303" s="5"/>
    </row>
    <row r="304" spans="1:10">
      <c r="A304" s="4">
        <v>298</v>
      </c>
      <c r="B304" s="4">
        <v>712</v>
      </c>
      <c r="C304" s="5" t="s">
        <v>318</v>
      </c>
      <c r="D304" s="5" t="s">
        <v>322</v>
      </c>
      <c r="E304" s="10">
        <v>8930000</v>
      </c>
      <c r="F304" s="6">
        <v>8930000</v>
      </c>
      <c r="G304" s="7">
        <f>F304-E304</f>
        <v>0</v>
      </c>
      <c r="H304" s="33">
        <v>8930000</v>
      </c>
      <c r="I304" s="7">
        <f t="shared" si="8"/>
        <v>0</v>
      </c>
      <c r="J304" s="5"/>
    </row>
    <row r="305" spans="1:10">
      <c r="A305" s="4">
        <v>299</v>
      </c>
      <c r="B305" s="4">
        <v>713</v>
      </c>
      <c r="C305" s="5" t="s">
        <v>318</v>
      </c>
      <c r="D305" s="5" t="s">
        <v>323</v>
      </c>
      <c r="E305" s="10">
        <v>10527000</v>
      </c>
      <c r="F305" s="6">
        <v>10527000</v>
      </c>
      <c r="G305" s="7">
        <f>F305-E305</f>
        <v>0</v>
      </c>
      <c r="H305" s="33">
        <v>10527000</v>
      </c>
      <c r="I305" s="7">
        <f t="shared" si="8"/>
        <v>0</v>
      </c>
      <c r="J305" s="5"/>
    </row>
    <row r="306" spans="1:10">
      <c r="A306" s="4">
        <v>300</v>
      </c>
      <c r="B306" s="4">
        <v>717</v>
      </c>
      <c r="C306" s="5" t="s">
        <v>318</v>
      </c>
      <c r="D306" s="5" t="s">
        <v>324</v>
      </c>
      <c r="E306" s="10">
        <v>1255500</v>
      </c>
      <c r="F306" s="6">
        <v>1720500</v>
      </c>
      <c r="G306" s="7">
        <f>F306-E306</f>
        <v>465000</v>
      </c>
      <c r="H306" s="33">
        <v>1720500</v>
      </c>
      <c r="I306" s="7">
        <f t="shared" si="8"/>
        <v>0</v>
      </c>
      <c r="J306" s="5" t="s">
        <v>472</v>
      </c>
    </row>
    <row r="307" spans="1:10">
      <c r="A307" s="4">
        <v>301</v>
      </c>
      <c r="B307" s="4">
        <v>835</v>
      </c>
      <c r="C307" s="5" t="s">
        <v>318</v>
      </c>
      <c r="D307" s="5" t="s">
        <v>325</v>
      </c>
      <c r="E307" s="10">
        <v>27050000</v>
      </c>
      <c r="F307" s="6">
        <v>8965000</v>
      </c>
      <c r="G307" s="7">
        <f>F307-E307</f>
        <v>-18085000</v>
      </c>
      <c r="H307" s="33">
        <v>8965000</v>
      </c>
      <c r="I307" s="7">
        <f t="shared" si="8"/>
        <v>0</v>
      </c>
      <c r="J307" s="5" t="s">
        <v>472</v>
      </c>
    </row>
    <row r="308" spans="1:10">
      <c r="A308" s="4">
        <v>302</v>
      </c>
      <c r="B308" s="4">
        <v>836</v>
      </c>
      <c r="C308" s="5" t="s">
        <v>318</v>
      </c>
      <c r="D308" s="5" t="s">
        <v>326</v>
      </c>
      <c r="E308" s="10">
        <v>860000</v>
      </c>
      <c r="F308" s="6">
        <v>860000</v>
      </c>
      <c r="G308" s="7">
        <f>F308-E308</f>
        <v>0</v>
      </c>
      <c r="H308" s="33">
        <v>860000</v>
      </c>
      <c r="I308" s="7">
        <f t="shared" si="8"/>
        <v>0</v>
      </c>
      <c r="J308" s="5"/>
    </row>
    <row r="309" spans="1:10">
      <c r="A309" s="4">
        <v>303</v>
      </c>
      <c r="B309" s="4">
        <v>837</v>
      </c>
      <c r="C309" s="5" t="s">
        <v>318</v>
      </c>
      <c r="D309" s="5" t="s">
        <v>327</v>
      </c>
      <c r="E309" s="10">
        <v>2105000</v>
      </c>
      <c r="F309" s="6">
        <v>2105000</v>
      </c>
      <c r="G309" s="7">
        <f>F309-E309</f>
        <v>0</v>
      </c>
      <c r="H309" s="33">
        <v>2105000</v>
      </c>
      <c r="I309" s="7">
        <f t="shared" si="8"/>
        <v>0</v>
      </c>
      <c r="J309" s="5"/>
    </row>
    <row r="310" spans="1:10">
      <c r="A310" s="4">
        <v>304</v>
      </c>
      <c r="B310" s="4">
        <v>838</v>
      </c>
      <c r="C310" s="5" t="s">
        <v>318</v>
      </c>
      <c r="D310" s="5" t="s">
        <v>328</v>
      </c>
      <c r="E310" s="10">
        <v>5920000</v>
      </c>
      <c r="F310" s="6">
        <v>5920000</v>
      </c>
      <c r="G310" s="7">
        <f>F310-E310</f>
        <v>0</v>
      </c>
      <c r="H310" s="33">
        <v>5920000</v>
      </c>
      <c r="I310" s="7">
        <f t="shared" si="8"/>
        <v>0</v>
      </c>
      <c r="J310" s="5"/>
    </row>
    <row r="311" spans="1:10">
      <c r="A311" s="4">
        <v>305</v>
      </c>
      <c r="B311" s="4">
        <v>424</v>
      </c>
      <c r="C311" s="5" t="s">
        <v>329</v>
      </c>
      <c r="D311" s="5" t="s">
        <v>330</v>
      </c>
      <c r="E311" s="10">
        <v>61180000</v>
      </c>
      <c r="F311" s="6">
        <v>61180000</v>
      </c>
      <c r="G311" s="7">
        <f>F311-E311</f>
        <v>0</v>
      </c>
      <c r="H311" s="33">
        <v>61180000</v>
      </c>
      <c r="I311" s="7">
        <f t="shared" si="8"/>
        <v>0</v>
      </c>
      <c r="J311" s="5"/>
    </row>
    <row r="312" spans="1:10">
      <c r="A312" s="4">
        <v>306</v>
      </c>
      <c r="B312" s="4">
        <v>425</v>
      </c>
      <c r="C312" s="5" t="s">
        <v>329</v>
      </c>
      <c r="D312" s="5" t="s">
        <v>331</v>
      </c>
      <c r="E312" s="10">
        <v>32888000</v>
      </c>
      <c r="F312" s="6">
        <v>32638000</v>
      </c>
      <c r="G312" s="7">
        <f>F312-E312</f>
        <v>-250000</v>
      </c>
      <c r="H312" s="33">
        <v>32888000</v>
      </c>
      <c r="I312" s="7">
        <f t="shared" si="8"/>
        <v>-250000</v>
      </c>
      <c r="J312" s="5" t="str">
        <f t="shared" si="9"/>
        <v>BELUM ADA PERUBAHAN</v>
      </c>
    </row>
    <row r="313" spans="1:10">
      <c r="A313" s="4">
        <v>307</v>
      </c>
      <c r="B313" s="4">
        <v>426</v>
      </c>
      <c r="C313" s="5" t="s">
        <v>329</v>
      </c>
      <c r="D313" s="5" t="s">
        <v>332</v>
      </c>
      <c r="E313" s="10">
        <v>3980000</v>
      </c>
      <c r="F313" s="6">
        <v>4330000</v>
      </c>
      <c r="G313" s="7">
        <f>F313-E313</f>
        <v>350000</v>
      </c>
      <c r="H313" s="33">
        <v>4330000</v>
      </c>
      <c r="I313" s="7">
        <f t="shared" si="8"/>
        <v>0</v>
      </c>
      <c r="J313" s="5" t="s">
        <v>472</v>
      </c>
    </row>
    <row r="314" spans="1:10">
      <c r="A314" s="4">
        <v>308</v>
      </c>
      <c r="B314" s="4">
        <v>427</v>
      </c>
      <c r="C314" s="5" t="s">
        <v>329</v>
      </c>
      <c r="D314" s="5" t="s">
        <v>333</v>
      </c>
      <c r="E314" s="10">
        <v>3720000</v>
      </c>
      <c r="F314" s="6">
        <v>3720000</v>
      </c>
      <c r="G314" s="7">
        <f>F314-E314</f>
        <v>0</v>
      </c>
      <c r="H314" s="33">
        <v>3720000</v>
      </c>
      <c r="I314" s="7">
        <f t="shared" si="8"/>
        <v>0</v>
      </c>
      <c r="J314" s="5"/>
    </row>
    <row r="315" spans="1:10">
      <c r="A315" s="4">
        <v>309</v>
      </c>
      <c r="B315" s="4">
        <v>839</v>
      </c>
      <c r="C315" s="5" t="s">
        <v>329</v>
      </c>
      <c r="D315" s="5" t="s">
        <v>334</v>
      </c>
      <c r="E315" s="10">
        <v>3440000</v>
      </c>
      <c r="F315" s="6">
        <v>3440000</v>
      </c>
      <c r="G315" s="7">
        <f>F315-E315</f>
        <v>0</v>
      </c>
      <c r="H315" s="33">
        <v>3440000</v>
      </c>
      <c r="I315" s="7">
        <f t="shared" si="8"/>
        <v>0</v>
      </c>
      <c r="J315" s="5"/>
    </row>
    <row r="316" spans="1:10">
      <c r="A316" s="4">
        <v>310</v>
      </c>
      <c r="B316" s="4">
        <v>840</v>
      </c>
      <c r="C316" s="5" t="s">
        <v>329</v>
      </c>
      <c r="D316" s="5" t="s">
        <v>335</v>
      </c>
      <c r="E316" s="10">
        <v>-2854000</v>
      </c>
      <c r="F316" s="6">
        <v>716000</v>
      </c>
      <c r="G316" s="7">
        <f>F316-E316</f>
        <v>3570000</v>
      </c>
      <c r="H316" s="33">
        <v>611000</v>
      </c>
      <c r="I316" s="7">
        <f t="shared" si="8"/>
        <v>105000</v>
      </c>
      <c r="J316" s="5" t="str">
        <f>IF(G316=I316,"BELUM ADA PERUBAHAN","ADA PERUBAHAN")</f>
        <v>ADA PERUBAHAN</v>
      </c>
    </row>
    <row r="317" spans="1:10">
      <c r="A317" s="4">
        <v>311</v>
      </c>
      <c r="B317" s="4">
        <v>700</v>
      </c>
      <c r="C317" s="5" t="s">
        <v>336</v>
      </c>
      <c r="D317" s="5" t="s">
        <v>337</v>
      </c>
      <c r="E317" s="10">
        <v>39888000</v>
      </c>
      <c r="F317" s="6">
        <v>39808000</v>
      </c>
      <c r="G317" s="7">
        <f>F317-E317</f>
        <v>-80000</v>
      </c>
      <c r="H317" s="33">
        <v>39888000</v>
      </c>
      <c r="I317" s="7">
        <f t="shared" si="8"/>
        <v>-80000</v>
      </c>
      <c r="J317" s="5" t="str">
        <f t="shared" si="9"/>
        <v>BELUM ADA PERUBAHAN</v>
      </c>
    </row>
    <row r="318" spans="1:10">
      <c r="A318" s="4">
        <v>312</v>
      </c>
      <c r="B318" s="4">
        <v>702</v>
      </c>
      <c r="C318" s="5" t="s">
        <v>336</v>
      </c>
      <c r="D318" s="5" t="s">
        <v>338</v>
      </c>
      <c r="E318" s="10">
        <v>0</v>
      </c>
      <c r="F318" s="6">
        <v>0</v>
      </c>
      <c r="G318" s="7">
        <f>F318-E318</f>
        <v>0</v>
      </c>
      <c r="H318" s="34">
        <v>0</v>
      </c>
      <c r="I318" s="7">
        <f t="shared" si="8"/>
        <v>0</v>
      </c>
      <c r="J318" s="5"/>
    </row>
    <row r="319" spans="1:10">
      <c r="A319" s="4">
        <v>313</v>
      </c>
      <c r="B319" s="4">
        <v>703</v>
      </c>
      <c r="C319" s="5" t="s">
        <v>336</v>
      </c>
      <c r="D319" s="5" t="s">
        <v>339</v>
      </c>
      <c r="E319" s="10">
        <v>1700000</v>
      </c>
      <c r="F319" s="6">
        <v>1700000</v>
      </c>
      <c r="G319" s="7">
        <f>F319-E319</f>
        <v>0</v>
      </c>
      <c r="H319" s="33">
        <v>1700000</v>
      </c>
      <c r="I319" s="7">
        <f t="shared" si="8"/>
        <v>0</v>
      </c>
      <c r="J319" s="5"/>
    </row>
    <row r="320" spans="1:10">
      <c r="A320" s="4">
        <v>314</v>
      </c>
      <c r="B320" s="4">
        <v>699</v>
      </c>
      <c r="C320" s="5" t="s">
        <v>336</v>
      </c>
      <c r="D320" s="5" t="s">
        <v>340</v>
      </c>
      <c r="E320" s="10">
        <v>14960500</v>
      </c>
      <c r="F320" s="6">
        <v>14960500</v>
      </c>
      <c r="G320" s="7">
        <f>F320-E320</f>
        <v>0</v>
      </c>
      <c r="H320" s="33">
        <v>14960500</v>
      </c>
      <c r="I320" s="7">
        <f t="shared" si="8"/>
        <v>0</v>
      </c>
      <c r="J320" s="5"/>
    </row>
    <row r="321" spans="1:10">
      <c r="A321" s="4">
        <v>315</v>
      </c>
      <c r="B321" s="4">
        <v>701</v>
      </c>
      <c r="C321" s="5" t="s">
        <v>336</v>
      </c>
      <c r="D321" s="5" t="s">
        <v>341</v>
      </c>
      <c r="E321" s="10">
        <v>26280000</v>
      </c>
      <c r="F321" s="6">
        <v>26280000</v>
      </c>
      <c r="G321" s="7">
        <f>F321-E321</f>
        <v>0</v>
      </c>
      <c r="H321" s="33">
        <v>26280000</v>
      </c>
      <c r="I321" s="7">
        <f t="shared" si="8"/>
        <v>0</v>
      </c>
      <c r="J321" s="5"/>
    </row>
    <row r="322" spans="1:10">
      <c r="A322" s="4">
        <v>316</v>
      </c>
      <c r="B322" s="4">
        <v>698</v>
      </c>
      <c r="C322" s="5" t="s">
        <v>336</v>
      </c>
      <c r="D322" s="5" t="s">
        <v>342</v>
      </c>
      <c r="E322" s="10">
        <v>2705000</v>
      </c>
      <c r="F322" s="6">
        <v>2705000</v>
      </c>
      <c r="G322" s="7">
        <f>F322-E322</f>
        <v>0</v>
      </c>
      <c r="H322" s="33">
        <v>2705000</v>
      </c>
      <c r="I322" s="7">
        <f t="shared" si="8"/>
        <v>0</v>
      </c>
      <c r="J322" s="5"/>
    </row>
    <row r="323" spans="1:10">
      <c r="A323" s="4">
        <v>317</v>
      </c>
      <c r="B323" s="4">
        <v>697</v>
      </c>
      <c r="C323" s="5" t="s">
        <v>336</v>
      </c>
      <c r="D323" s="5" t="s">
        <v>343</v>
      </c>
      <c r="E323" s="10">
        <v>23562000</v>
      </c>
      <c r="F323" s="6">
        <v>22177000</v>
      </c>
      <c r="G323" s="7">
        <f>F323-E323</f>
        <v>-1385000</v>
      </c>
      <c r="H323" s="33">
        <v>22177000</v>
      </c>
      <c r="I323" s="7">
        <f t="shared" si="8"/>
        <v>0</v>
      </c>
      <c r="J323" s="5" t="s">
        <v>472</v>
      </c>
    </row>
    <row r="324" spans="1:10">
      <c r="A324" s="4">
        <v>318</v>
      </c>
      <c r="B324" s="4">
        <v>696</v>
      </c>
      <c r="C324" s="5" t="s">
        <v>336</v>
      </c>
      <c r="D324" s="5" t="s">
        <v>344</v>
      </c>
      <c r="E324" s="10">
        <v>25016000</v>
      </c>
      <c r="F324" s="6">
        <v>4300000</v>
      </c>
      <c r="G324" s="7">
        <f>F324-E324</f>
        <v>-20716000</v>
      </c>
      <c r="H324" s="33">
        <v>4300000</v>
      </c>
      <c r="I324" s="7">
        <f t="shared" si="8"/>
        <v>0</v>
      </c>
      <c r="J324" s="5" t="s">
        <v>472</v>
      </c>
    </row>
    <row r="325" spans="1:10">
      <c r="A325" s="4">
        <v>319</v>
      </c>
      <c r="B325" s="4">
        <v>704</v>
      </c>
      <c r="C325" s="5" t="s">
        <v>336</v>
      </c>
      <c r="D325" s="5" t="s">
        <v>345</v>
      </c>
      <c r="E325" s="10">
        <v>11045000</v>
      </c>
      <c r="F325" s="6">
        <v>11045000</v>
      </c>
      <c r="G325" s="7">
        <f>F325-E325</f>
        <v>0</v>
      </c>
      <c r="H325" s="33">
        <v>11045000</v>
      </c>
      <c r="I325" s="7">
        <f t="shared" si="8"/>
        <v>0</v>
      </c>
      <c r="J325" s="5"/>
    </row>
    <row r="326" spans="1:10">
      <c r="A326" s="4">
        <v>320</v>
      </c>
      <c r="B326" s="4">
        <v>831</v>
      </c>
      <c r="C326" s="5" t="s">
        <v>336</v>
      </c>
      <c r="D326" s="5" t="s">
        <v>346</v>
      </c>
      <c r="E326" s="10">
        <v>3560000</v>
      </c>
      <c r="F326" s="6">
        <v>3560000</v>
      </c>
      <c r="G326" s="7">
        <f>F326-E326</f>
        <v>0</v>
      </c>
      <c r="H326" s="33">
        <v>3560000</v>
      </c>
      <c r="I326" s="7">
        <f t="shared" si="8"/>
        <v>0</v>
      </c>
      <c r="J326" s="5"/>
    </row>
    <row r="327" spans="1:10">
      <c r="A327" s="4">
        <v>321</v>
      </c>
      <c r="B327" s="4">
        <v>706</v>
      </c>
      <c r="C327" s="5" t="s">
        <v>347</v>
      </c>
      <c r="D327" s="5" t="s">
        <v>348</v>
      </c>
      <c r="E327" s="10">
        <v>32849000</v>
      </c>
      <c r="F327" s="6">
        <v>36937000</v>
      </c>
      <c r="G327" s="7">
        <f>F327-E327</f>
        <v>4088000</v>
      </c>
      <c r="H327" s="33">
        <v>32849000</v>
      </c>
      <c r="I327" s="7">
        <f t="shared" si="8"/>
        <v>4088000</v>
      </c>
      <c r="J327" s="5" t="str">
        <f t="shared" si="9"/>
        <v>BELUM ADA PERUBAHAN</v>
      </c>
    </row>
    <row r="328" spans="1:10">
      <c r="A328" s="4">
        <v>322</v>
      </c>
      <c r="B328" s="4">
        <v>707</v>
      </c>
      <c r="C328" s="5" t="s">
        <v>347</v>
      </c>
      <c r="D328" s="5" t="s">
        <v>349</v>
      </c>
      <c r="E328" s="10">
        <v>110460000</v>
      </c>
      <c r="F328" s="6">
        <v>11935000</v>
      </c>
      <c r="G328" s="7">
        <f>F328-E328</f>
        <v>-98525000</v>
      </c>
      <c r="H328" s="33">
        <v>21260000</v>
      </c>
      <c r="I328" s="7">
        <f t="shared" ref="I328:I391" si="10">F328-H328</f>
        <v>-9325000</v>
      </c>
      <c r="J328" s="5" t="str">
        <f>IF(G328=I328,"BELUM ADA PERUBAHAN","ADA PERUBAHAN")</f>
        <v>ADA PERUBAHAN</v>
      </c>
    </row>
    <row r="329" spans="1:10">
      <c r="A329" s="4">
        <v>323</v>
      </c>
      <c r="B329" s="4">
        <v>708</v>
      </c>
      <c r="C329" s="5" t="s">
        <v>347</v>
      </c>
      <c r="D329" s="5" t="s">
        <v>350</v>
      </c>
      <c r="E329" s="10">
        <v>38175000</v>
      </c>
      <c r="F329" s="6">
        <v>19055000</v>
      </c>
      <c r="G329" s="7">
        <f>F329-E329</f>
        <v>-19120000</v>
      </c>
      <c r="H329" s="33">
        <v>19055000</v>
      </c>
      <c r="I329" s="7">
        <f t="shared" si="10"/>
        <v>0</v>
      </c>
      <c r="J329" s="5" t="s">
        <v>472</v>
      </c>
    </row>
    <row r="330" spans="1:10">
      <c r="A330" s="4">
        <v>324</v>
      </c>
      <c r="B330" s="4">
        <v>705</v>
      </c>
      <c r="C330" s="5" t="s">
        <v>347</v>
      </c>
      <c r="D330" s="5" t="s">
        <v>351</v>
      </c>
      <c r="E330" s="10">
        <v>27233500</v>
      </c>
      <c r="F330" s="6">
        <v>26865000</v>
      </c>
      <c r="G330" s="7">
        <f>F330-E330</f>
        <v>-368500</v>
      </c>
      <c r="H330" s="33">
        <v>26093500</v>
      </c>
      <c r="I330" s="7">
        <f t="shared" si="10"/>
        <v>771500</v>
      </c>
      <c r="J330" s="5" t="str">
        <f>IF(G330=I330,"BELUM ADA PERUBAHAN","ADA PERUBAHAN")</f>
        <v>ADA PERUBAHAN</v>
      </c>
    </row>
    <row r="331" spans="1:10">
      <c r="A331" s="4">
        <v>325</v>
      </c>
      <c r="B331" s="4">
        <v>709</v>
      </c>
      <c r="C331" s="5" t="s">
        <v>347</v>
      </c>
      <c r="D331" s="5" t="s">
        <v>352</v>
      </c>
      <c r="E331" s="10">
        <v>9210000</v>
      </c>
      <c r="F331" s="6">
        <v>9735000</v>
      </c>
      <c r="G331" s="7">
        <f>F331-E331</f>
        <v>525000</v>
      </c>
      <c r="H331" s="33">
        <v>9210000</v>
      </c>
      <c r="I331" s="7">
        <f t="shared" si="10"/>
        <v>525000</v>
      </c>
      <c r="J331" s="5" t="str">
        <f t="shared" ref="J331:J371" si="11">IF(G331=I331,"BELUM ADA PERUBAHAN","SUDAH ADA PERUBAHAN")</f>
        <v>BELUM ADA PERUBAHAN</v>
      </c>
    </row>
    <row r="332" spans="1:10">
      <c r="A332" s="4">
        <v>326</v>
      </c>
      <c r="B332" s="4">
        <v>710</v>
      </c>
      <c r="C332" s="5" t="s">
        <v>347</v>
      </c>
      <c r="D332" s="5" t="s">
        <v>353</v>
      </c>
      <c r="E332" s="10">
        <v>5185000</v>
      </c>
      <c r="F332" s="6">
        <v>5085000</v>
      </c>
      <c r="G332" s="7">
        <f>F332-E332</f>
        <v>-100000</v>
      </c>
      <c r="H332" s="33">
        <v>5185000</v>
      </c>
      <c r="I332" s="7">
        <f t="shared" si="10"/>
        <v>-100000</v>
      </c>
      <c r="J332" s="5" t="str">
        <f t="shared" si="11"/>
        <v>BELUM ADA PERUBAHAN</v>
      </c>
    </row>
    <row r="333" spans="1:10">
      <c r="A333" s="4">
        <v>327</v>
      </c>
      <c r="B333" s="4">
        <v>711</v>
      </c>
      <c r="C333" s="5" t="s">
        <v>347</v>
      </c>
      <c r="D333" s="5" t="s">
        <v>354</v>
      </c>
      <c r="E333" s="10">
        <v>11505000</v>
      </c>
      <c r="F333" s="6">
        <v>9905000</v>
      </c>
      <c r="G333" s="7">
        <f>F333-E333</f>
        <v>-1600000</v>
      </c>
      <c r="H333" s="33">
        <v>11645000</v>
      </c>
      <c r="I333" s="7">
        <f t="shared" si="10"/>
        <v>-1740000</v>
      </c>
      <c r="J333" s="5" t="str">
        <f>IF(G333=I333,"BELUM ADA PERUBAHAN","ADA PERUBAHAN")</f>
        <v>ADA PERUBAHAN</v>
      </c>
    </row>
    <row r="334" spans="1:10">
      <c r="A334" s="4">
        <v>328</v>
      </c>
      <c r="B334" s="4">
        <v>832</v>
      </c>
      <c r="C334" s="5" t="s">
        <v>347</v>
      </c>
      <c r="D334" s="5" t="s">
        <v>355</v>
      </c>
      <c r="E334" s="10">
        <v>1707000</v>
      </c>
      <c r="F334" s="6">
        <v>1707000</v>
      </c>
      <c r="G334" s="7">
        <f>F334-E334</f>
        <v>0</v>
      </c>
      <c r="H334" s="33">
        <v>1707000</v>
      </c>
      <c r="I334" s="7">
        <f t="shared" si="10"/>
        <v>0</v>
      </c>
      <c r="J334" s="5"/>
    </row>
    <row r="335" spans="1:10">
      <c r="A335" s="4">
        <v>329</v>
      </c>
      <c r="B335" s="4">
        <v>833</v>
      </c>
      <c r="C335" s="5" t="s">
        <v>347</v>
      </c>
      <c r="D335" s="5" t="s">
        <v>356</v>
      </c>
      <c r="E335" s="10">
        <v>2465000</v>
      </c>
      <c r="F335" s="6">
        <v>2465000</v>
      </c>
      <c r="G335" s="7">
        <f>F335-E335</f>
        <v>0</v>
      </c>
      <c r="H335" s="33">
        <v>2465000</v>
      </c>
      <c r="I335" s="7">
        <f t="shared" si="10"/>
        <v>0</v>
      </c>
      <c r="J335" s="5"/>
    </row>
    <row r="336" spans="1:10">
      <c r="A336" s="4">
        <v>330</v>
      </c>
      <c r="B336" s="4">
        <v>834</v>
      </c>
      <c r="C336" s="5" t="s">
        <v>347</v>
      </c>
      <c r="D336" s="5" t="s">
        <v>357</v>
      </c>
      <c r="E336" s="10">
        <v>5100000</v>
      </c>
      <c r="F336" s="6">
        <v>5100000</v>
      </c>
      <c r="G336" s="7">
        <f>F336-E336</f>
        <v>0</v>
      </c>
      <c r="H336" s="33">
        <v>5100000</v>
      </c>
      <c r="I336" s="7">
        <f t="shared" si="10"/>
        <v>0</v>
      </c>
      <c r="J336" s="5"/>
    </row>
    <row r="337" spans="1:10">
      <c r="A337" s="4">
        <v>331</v>
      </c>
      <c r="B337" s="4">
        <v>695</v>
      </c>
      <c r="C337" s="5" t="s">
        <v>358</v>
      </c>
      <c r="D337" s="5" t="s">
        <v>359</v>
      </c>
      <c r="E337" s="10">
        <v>230964000</v>
      </c>
      <c r="F337" s="6">
        <v>230964000</v>
      </c>
      <c r="G337" s="7">
        <f>F337-E337</f>
        <v>0</v>
      </c>
      <c r="H337" s="33">
        <v>230964000</v>
      </c>
      <c r="I337" s="7">
        <f t="shared" si="10"/>
        <v>0</v>
      </c>
      <c r="J337" s="5"/>
    </row>
    <row r="338" spans="1:10">
      <c r="A338" s="4">
        <v>332</v>
      </c>
      <c r="B338" s="4">
        <v>688</v>
      </c>
      <c r="C338" s="5" t="s">
        <v>358</v>
      </c>
      <c r="D338" s="5" t="s">
        <v>360</v>
      </c>
      <c r="E338" s="10">
        <v>210091000</v>
      </c>
      <c r="F338" s="6">
        <v>107355000</v>
      </c>
      <c r="G338" s="7">
        <f>F338-E338</f>
        <v>-102736000</v>
      </c>
      <c r="H338" s="33">
        <v>210091000</v>
      </c>
      <c r="I338" s="7">
        <f t="shared" si="10"/>
        <v>-102736000</v>
      </c>
      <c r="J338" s="5" t="str">
        <f t="shared" si="11"/>
        <v>BELUM ADA PERUBAHAN</v>
      </c>
    </row>
    <row r="339" spans="1:10">
      <c r="A339" s="4">
        <v>333</v>
      </c>
      <c r="B339" s="4">
        <v>693</v>
      </c>
      <c r="C339" s="5" t="s">
        <v>358</v>
      </c>
      <c r="D339" s="5" t="s">
        <v>361</v>
      </c>
      <c r="E339" s="10">
        <v>109059500</v>
      </c>
      <c r="F339" s="6">
        <v>109059500</v>
      </c>
      <c r="G339" s="7">
        <f>F339-E339</f>
        <v>0</v>
      </c>
      <c r="H339" s="33">
        <v>109059500</v>
      </c>
      <c r="I339" s="7">
        <f t="shared" si="10"/>
        <v>0</v>
      </c>
      <c r="J339" s="5"/>
    </row>
    <row r="340" spans="1:10">
      <c r="A340" s="4">
        <v>334</v>
      </c>
      <c r="B340" s="4">
        <v>683</v>
      </c>
      <c r="C340" s="5" t="s">
        <v>358</v>
      </c>
      <c r="D340" s="5" t="s">
        <v>362</v>
      </c>
      <c r="E340" s="10">
        <v>58688000</v>
      </c>
      <c r="F340" s="6">
        <v>56668000</v>
      </c>
      <c r="G340" s="7">
        <f>F340-E340</f>
        <v>-2020000</v>
      </c>
      <c r="H340" s="33">
        <v>56668000</v>
      </c>
      <c r="I340" s="7">
        <f t="shared" si="10"/>
        <v>0</v>
      </c>
      <c r="J340" s="5" t="s">
        <v>472</v>
      </c>
    </row>
    <row r="341" spans="1:10">
      <c r="A341" s="4">
        <v>335</v>
      </c>
      <c r="B341" s="4">
        <v>676</v>
      </c>
      <c r="C341" s="5" t="s">
        <v>358</v>
      </c>
      <c r="D341" s="5" t="s">
        <v>363</v>
      </c>
      <c r="E341" s="10">
        <v>27270000</v>
      </c>
      <c r="F341" s="6">
        <v>27270000</v>
      </c>
      <c r="G341" s="7">
        <f>F341-E341</f>
        <v>0</v>
      </c>
      <c r="H341" s="33">
        <v>27270000</v>
      </c>
      <c r="I341" s="7">
        <f t="shared" si="10"/>
        <v>0</v>
      </c>
      <c r="J341" s="5"/>
    </row>
    <row r="342" spans="1:10">
      <c r="A342" s="4">
        <v>336</v>
      </c>
      <c r="B342" s="4">
        <v>692</v>
      </c>
      <c r="C342" s="5" t="s">
        <v>358</v>
      </c>
      <c r="D342" s="5" t="s">
        <v>364</v>
      </c>
      <c r="E342" s="10">
        <v>6503000</v>
      </c>
      <c r="F342" s="6">
        <v>16327000</v>
      </c>
      <c r="G342" s="7">
        <f>F342-E342</f>
        <v>9824000</v>
      </c>
      <c r="H342" s="33">
        <v>15958000</v>
      </c>
      <c r="I342" s="7">
        <f t="shared" si="10"/>
        <v>369000</v>
      </c>
      <c r="J342" s="5" t="str">
        <f>IF(G342=I342,"BELUM ADA PERUBAHAN","ADA PERUBAHAN")</f>
        <v>ADA PERUBAHAN</v>
      </c>
    </row>
    <row r="343" spans="1:10">
      <c r="A343" s="4">
        <v>337</v>
      </c>
      <c r="B343" s="4">
        <v>673</v>
      </c>
      <c r="C343" s="5" t="s">
        <v>358</v>
      </c>
      <c r="D343" s="5" t="s">
        <v>365</v>
      </c>
      <c r="E343" s="10">
        <v>12155000</v>
      </c>
      <c r="F343" s="6">
        <v>12155000</v>
      </c>
      <c r="G343" s="7">
        <f>F343-E343</f>
        <v>0</v>
      </c>
      <c r="H343" s="33">
        <v>12155000</v>
      </c>
      <c r="I343" s="7">
        <f t="shared" si="10"/>
        <v>0</v>
      </c>
      <c r="J343" s="5"/>
    </row>
    <row r="344" spans="1:10">
      <c r="A344" s="4">
        <v>338</v>
      </c>
      <c r="B344" s="4">
        <v>691</v>
      </c>
      <c r="C344" s="5" t="s">
        <v>358</v>
      </c>
      <c r="D344" s="5" t="s">
        <v>366</v>
      </c>
      <c r="E344" s="10">
        <v>107514000</v>
      </c>
      <c r="F344" s="6">
        <v>112314000</v>
      </c>
      <c r="G344" s="7">
        <f>F344-E344</f>
        <v>4800000</v>
      </c>
      <c r="H344" s="33">
        <v>107514000</v>
      </c>
      <c r="I344" s="7">
        <f t="shared" si="10"/>
        <v>4800000</v>
      </c>
      <c r="J344" s="5" t="str">
        <f t="shared" si="11"/>
        <v>BELUM ADA PERUBAHAN</v>
      </c>
    </row>
    <row r="345" spans="1:10">
      <c r="A345" s="4">
        <v>339</v>
      </c>
      <c r="B345" s="4">
        <v>672</v>
      </c>
      <c r="C345" s="5" t="s">
        <v>358</v>
      </c>
      <c r="D345" s="5" t="s">
        <v>367</v>
      </c>
      <c r="E345" s="10">
        <v>29244000</v>
      </c>
      <c r="F345" s="6">
        <v>29344000</v>
      </c>
      <c r="G345" s="7">
        <f>F345-E345</f>
        <v>100000</v>
      </c>
      <c r="H345" s="33">
        <v>29244000</v>
      </c>
      <c r="I345" s="7">
        <f t="shared" si="10"/>
        <v>100000</v>
      </c>
      <c r="J345" s="5" t="str">
        <f t="shared" si="11"/>
        <v>BELUM ADA PERUBAHAN</v>
      </c>
    </row>
    <row r="346" spans="1:10">
      <c r="A346" s="4">
        <v>340</v>
      </c>
      <c r="B346" s="4">
        <v>690</v>
      </c>
      <c r="C346" s="5" t="s">
        <v>358</v>
      </c>
      <c r="D346" s="5" t="s">
        <v>368</v>
      </c>
      <c r="E346" s="10">
        <v>3630000</v>
      </c>
      <c r="F346" s="6">
        <v>3630000</v>
      </c>
      <c r="G346" s="7">
        <f>F346-E346</f>
        <v>0</v>
      </c>
      <c r="H346" s="33">
        <v>3630000</v>
      </c>
      <c r="I346" s="7">
        <f t="shared" si="10"/>
        <v>0</v>
      </c>
      <c r="J346" s="5"/>
    </row>
    <row r="347" spans="1:10">
      <c r="A347" s="4">
        <v>341</v>
      </c>
      <c r="B347" s="4">
        <v>684</v>
      </c>
      <c r="C347" s="5" t="s">
        <v>358</v>
      </c>
      <c r="D347" s="5" t="s">
        <v>369</v>
      </c>
      <c r="E347" s="10">
        <v>13355000</v>
      </c>
      <c r="F347" s="6">
        <v>13355000</v>
      </c>
      <c r="G347" s="7">
        <f>F347-E347</f>
        <v>0</v>
      </c>
      <c r="H347" s="33">
        <v>13355000</v>
      </c>
      <c r="I347" s="7">
        <f t="shared" si="10"/>
        <v>0</v>
      </c>
      <c r="J347" s="5"/>
    </row>
    <row r="348" spans="1:10">
      <c r="A348" s="4">
        <v>342</v>
      </c>
      <c r="B348" s="4">
        <v>685</v>
      </c>
      <c r="C348" s="5" t="s">
        <v>358</v>
      </c>
      <c r="D348" s="5" t="s">
        <v>370</v>
      </c>
      <c r="E348" s="10">
        <v>20593000</v>
      </c>
      <c r="F348" s="6">
        <v>20593000</v>
      </c>
      <c r="G348" s="7">
        <f>F348-E348</f>
        <v>0</v>
      </c>
      <c r="H348" s="33">
        <v>20593000</v>
      </c>
      <c r="I348" s="7">
        <f t="shared" si="10"/>
        <v>0</v>
      </c>
      <c r="J348" s="5"/>
    </row>
    <row r="349" spans="1:10">
      <c r="A349" s="4">
        <v>343</v>
      </c>
      <c r="B349" s="4">
        <v>675</v>
      </c>
      <c r="C349" s="5" t="s">
        <v>358</v>
      </c>
      <c r="D349" s="5" t="s">
        <v>371</v>
      </c>
      <c r="E349" s="10">
        <v>19570000</v>
      </c>
      <c r="F349" s="6">
        <v>19330000</v>
      </c>
      <c r="G349" s="7">
        <f>F349-E349</f>
        <v>-240000</v>
      </c>
      <c r="H349" s="33">
        <v>19570000</v>
      </c>
      <c r="I349" s="7">
        <f t="shared" si="10"/>
        <v>-240000</v>
      </c>
      <c r="J349" s="5" t="str">
        <f t="shared" si="11"/>
        <v>BELUM ADA PERUBAHAN</v>
      </c>
    </row>
    <row r="350" spans="1:10">
      <c r="A350" s="4">
        <v>344</v>
      </c>
      <c r="B350" s="4">
        <v>689</v>
      </c>
      <c r="C350" s="5" t="s">
        <v>358</v>
      </c>
      <c r="D350" s="5" t="s">
        <v>372</v>
      </c>
      <c r="E350" s="10">
        <v>48793000</v>
      </c>
      <c r="F350" s="6">
        <v>48793000</v>
      </c>
      <c r="G350" s="7">
        <f>F350-E350</f>
        <v>0</v>
      </c>
      <c r="H350" s="33">
        <v>48793000</v>
      </c>
      <c r="I350" s="7">
        <f t="shared" si="10"/>
        <v>0</v>
      </c>
      <c r="J350" s="5"/>
    </row>
    <row r="351" spans="1:10">
      <c r="A351" s="4">
        <v>345</v>
      </c>
      <c r="B351" s="4">
        <v>678</v>
      </c>
      <c r="C351" s="5" t="s">
        <v>358</v>
      </c>
      <c r="D351" s="5" t="s">
        <v>373</v>
      </c>
      <c r="E351" s="10">
        <v>11170000</v>
      </c>
      <c r="F351" s="6">
        <v>11170000</v>
      </c>
      <c r="G351" s="7">
        <f>F351-E351</f>
        <v>0</v>
      </c>
      <c r="H351" s="33">
        <v>11170000</v>
      </c>
      <c r="I351" s="7">
        <f t="shared" si="10"/>
        <v>0</v>
      </c>
      <c r="J351" s="5"/>
    </row>
    <row r="352" spans="1:10">
      <c r="A352" s="4">
        <v>346</v>
      </c>
      <c r="B352" s="4">
        <v>680</v>
      </c>
      <c r="C352" s="5" t="s">
        <v>358</v>
      </c>
      <c r="D352" s="5" t="s">
        <v>374</v>
      </c>
      <c r="E352" s="10">
        <v>55540000</v>
      </c>
      <c r="F352" s="6">
        <v>36050000</v>
      </c>
      <c r="G352" s="7">
        <f>F352-E352</f>
        <v>-19490000</v>
      </c>
      <c r="H352" s="33">
        <v>52970000</v>
      </c>
      <c r="I352" s="7">
        <f t="shared" si="10"/>
        <v>-16920000</v>
      </c>
      <c r="J352" s="5" t="str">
        <f>IF(G352=I352,"BELUM ADA PERUBAHAN","ADA PERUBAHAN")</f>
        <v>ADA PERUBAHAN</v>
      </c>
    </row>
    <row r="353" spans="1:10">
      <c r="A353" s="4">
        <v>347</v>
      </c>
      <c r="B353" s="4">
        <v>694</v>
      </c>
      <c r="C353" s="5" t="s">
        <v>358</v>
      </c>
      <c r="D353" s="5" t="s">
        <v>375</v>
      </c>
      <c r="E353" s="10">
        <v>26537000</v>
      </c>
      <c r="F353" s="6">
        <v>26537000</v>
      </c>
      <c r="G353" s="7">
        <f>F353-E353</f>
        <v>0</v>
      </c>
      <c r="H353" s="33">
        <v>26537000</v>
      </c>
      <c r="I353" s="7">
        <f t="shared" si="10"/>
        <v>0</v>
      </c>
      <c r="J353" s="5"/>
    </row>
    <row r="354" spans="1:10">
      <c r="A354" s="4">
        <v>348</v>
      </c>
      <c r="B354" s="4">
        <v>674</v>
      </c>
      <c r="C354" s="5" t="s">
        <v>358</v>
      </c>
      <c r="D354" s="5" t="s">
        <v>376</v>
      </c>
      <c r="E354" s="10">
        <v>32590000</v>
      </c>
      <c r="F354" s="6">
        <v>31960000</v>
      </c>
      <c r="G354" s="7">
        <f>F354-E354</f>
        <v>-630000</v>
      </c>
      <c r="H354" s="33">
        <v>32590000</v>
      </c>
      <c r="I354" s="7">
        <f t="shared" si="10"/>
        <v>-630000</v>
      </c>
      <c r="J354" s="5" t="str">
        <f t="shared" si="11"/>
        <v>BELUM ADA PERUBAHAN</v>
      </c>
    </row>
    <row r="355" spans="1:10">
      <c r="A355" s="4">
        <v>349</v>
      </c>
      <c r="B355" s="4">
        <v>682</v>
      </c>
      <c r="C355" s="5" t="s">
        <v>358</v>
      </c>
      <c r="D355" s="5" t="s">
        <v>377</v>
      </c>
      <c r="E355" s="10">
        <v>10619700</v>
      </c>
      <c r="F355" s="6">
        <v>10619700</v>
      </c>
      <c r="G355" s="7">
        <f>F355-E355</f>
        <v>0</v>
      </c>
      <c r="H355" s="33">
        <v>10619700</v>
      </c>
      <c r="I355" s="7">
        <f t="shared" si="10"/>
        <v>0</v>
      </c>
      <c r="J355" s="5"/>
    </row>
    <row r="356" spans="1:10">
      <c r="A356" s="4">
        <v>350</v>
      </c>
      <c r="B356" s="4">
        <v>687</v>
      </c>
      <c r="C356" s="5" t="s">
        <v>358</v>
      </c>
      <c r="D356" s="5" t="s">
        <v>378</v>
      </c>
      <c r="E356" s="10">
        <v>4045000</v>
      </c>
      <c r="F356" s="6">
        <v>3890000</v>
      </c>
      <c r="G356" s="7">
        <f>F356-E356</f>
        <v>-155000</v>
      </c>
      <c r="H356" s="33">
        <v>3890000</v>
      </c>
      <c r="I356" s="7">
        <f t="shared" si="10"/>
        <v>0</v>
      </c>
      <c r="J356" s="5" t="s">
        <v>472</v>
      </c>
    </row>
    <row r="357" spans="1:10">
      <c r="A357" s="4">
        <v>351</v>
      </c>
      <c r="B357" s="4">
        <v>681</v>
      </c>
      <c r="C357" s="5" t="s">
        <v>358</v>
      </c>
      <c r="D357" s="5" t="s">
        <v>379</v>
      </c>
      <c r="E357" s="10">
        <v>8765000</v>
      </c>
      <c r="F357" s="6">
        <v>8765000</v>
      </c>
      <c r="G357" s="7">
        <f>F357-E357</f>
        <v>0</v>
      </c>
      <c r="H357" s="33">
        <v>8765000</v>
      </c>
      <c r="I357" s="7">
        <f t="shared" si="10"/>
        <v>0</v>
      </c>
      <c r="J357" s="5"/>
    </row>
    <row r="358" spans="1:10">
      <c r="A358" s="4">
        <v>352</v>
      </c>
      <c r="B358" s="4">
        <v>828</v>
      </c>
      <c r="C358" s="5" t="s">
        <v>358</v>
      </c>
      <c r="D358" s="5" t="s">
        <v>380</v>
      </c>
      <c r="E358" s="10">
        <v>45922000</v>
      </c>
      <c r="F358" s="6">
        <v>45772000</v>
      </c>
      <c r="G358" s="7">
        <f>F358-E358</f>
        <v>-150000</v>
      </c>
      <c r="H358" s="33">
        <v>45772000</v>
      </c>
      <c r="I358" s="7">
        <f t="shared" si="10"/>
        <v>0</v>
      </c>
      <c r="J358" s="5" t="s">
        <v>472</v>
      </c>
    </row>
    <row r="359" spans="1:10">
      <c r="A359" s="4">
        <v>353</v>
      </c>
      <c r="B359" s="4">
        <v>830</v>
      </c>
      <c r="C359" s="5" t="s">
        <v>358</v>
      </c>
      <c r="D359" s="5" t="s">
        <v>381</v>
      </c>
      <c r="E359" s="10">
        <v>19855000</v>
      </c>
      <c r="F359" s="6">
        <v>19855000</v>
      </c>
      <c r="G359" s="7">
        <f>F359-E359</f>
        <v>0</v>
      </c>
      <c r="H359" s="33">
        <v>19855000</v>
      </c>
      <c r="I359" s="7">
        <f t="shared" si="10"/>
        <v>0</v>
      </c>
      <c r="J359" s="5"/>
    </row>
    <row r="360" spans="1:10">
      <c r="A360" s="4">
        <v>354</v>
      </c>
      <c r="B360" s="4">
        <v>679</v>
      </c>
      <c r="C360" s="5" t="s">
        <v>382</v>
      </c>
      <c r="D360" s="5" t="s">
        <v>383</v>
      </c>
      <c r="E360" s="10">
        <v>31325000</v>
      </c>
      <c r="F360" s="6">
        <v>31325000</v>
      </c>
      <c r="G360" s="7">
        <f>F360-E360</f>
        <v>0</v>
      </c>
      <c r="H360" s="33">
        <v>31325000</v>
      </c>
      <c r="I360" s="7">
        <f t="shared" si="10"/>
        <v>0</v>
      </c>
      <c r="J360" s="5"/>
    </row>
    <row r="361" spans="1:10">
      <c r="A361" s="4">
        <v>355</v>
      </c>
      <c r="B361" s="4">
        <v>686</v>
      </c>
      <c r="C361" s="5" t="s">
        <v>382</v>
      </c>
      <c r="D361" s="5" t="s">
        <v>384</v>
      </c>
      <c r="E361" s="10">
        <v>29261000</v>
      </c>
      <c r="F361" s="6">
        <v>29261000</v>
      </c>
      <c r="G361" s="7">
        <f>F361-E361</f>
        <v>0</v>
      </c>
      <c r="H361" s="33">
        <v>29261000</v>
      </c>
      <c r="I361" s="7">
        <f t="shared" si="10"/>
        <v>0</v>
      </c>
      <c r="J361" s="5"/>
    </row>
    <row r="362" spans="1:10">
      <c r="A362" s="4">
        <v>356</v>
      </c>
      <c r="B362" s="4">
        <v>677</v>
      </c>
      <c r="C362" s="5" t="s">
        <v>382</v>
      </c>
      <c r="D362" s="5" t="s">
        <v>385</v>
      </c>
      <c r="E362" s="10">
        <v>626000</v>
      </c>
      <c r="F362" s="6">
        <v>626000</v>
      </c>
      <c r="G362" s="7">
        <f>F362-E362</f>
        <v>0</v>
      </c>
      <c r="H362" s="33">
        <v>626000</v>
      </c>
      <c r="I362" s="7">
        <f t="shared" si="10"/>
        <v>0</v>
      </c>
      <c r="J362" s="5"/>
    </row>
    <row r="363" spans="1:10">
      <c r="A363" s="4">
        <v>357</v>
      </c>
      <c r="B363" s="4">
        <v>829</v>
      </c>
      <c r="C363" s="5" t="s">
        <v>382</v>
      </c>
      <c r="D363" s="5" t="s">
        <v>386</v>
      </c>
      <c r="E363" s="10">
        <v>635000</v>
      </c>
      <c r="F363" s="6">
        <v>635000</v>
      </c>
      <c r="G363" s="7">
        <f>F363-E363</f>
        <v>0</v>
      </c>
      <c r="H363" s="33">
        <v>635000</v>
      </c>
      <c r="I363" s="7">
        <f t="shared" si="10"/>
        <v>0</v>
      </c>
      <c r="J363" s="5"/>
    </row>
    <row r="364" spans="1:10">
      <c r="A364" s="4">
        <v>358</v>
      </c>
      <c r="B364" s="4">
        <v>641</v>
      </c>
      <c r="C364" s="5" t="s">
        <v>387</v>
      </c>
      <c r="D364" s="5" t="s">
        <v>388</v>
      </c>
      <c r="E364" s="10">
        <v>20110000</v>
      </c>
      <c r="F364" s="6">
        <v>21205000</v>
      </c>
      <c r="G364" s="7">
        <f>F364-E364</f>
        <v>1095000</v>
      </c>
      <c r="H364" s="33">
        <v>21205000</v>
      </c>
      <c r="I364" s="7">
        <f t="shared" si="10"/>
        <v>0</v>
      </c>
      <c r="J364" s="5" t="s">
        <v>472</v>
      </c>
    </row>
    <row r="365" spans="1:10">
      <c r="A365" s="4">
        <v>359</v>
      </c>
      <c r="B365" s="4">
        <v>637</v>
      </c>
      <c r="C365" s="5" t="s">
        <v>387</v>
      </c>
      <c r="D365" s="5" t="s">
        <v>389</v>
      </c>
      <c r="E365" s="10">
        <v>118992000</v>
      </c>
      <c r="F365" s="6">
        <v>118992000</v>
      </c>
      <c r="G365" s="7">
        <f>F365-E365</f>
        <v>0</v>
      </c>
      <c r="H365" s="33">
        <v>118992000</v>
      </c>
      <c r="I365" s="7">
        <f t="shared" si="10"/>
        <v>0</v>
      </c>
      <c r="J365" s="5"/>
    </row>
    <row r="366" spans="1:10">
      <c r="A366" s="4">
        <v>360</v>
      </c>
      <c r="B366" s="4">
        <v>639</v>
      </c>
      <c r="C366" s="5" t="s">
        <v>387</v>
      </c>
      <c r="D366" s="42" t="s">
        <v>390</v>
      </c>
      <c r="E366" s="10">
        <v>224960000</v>
      </c>
      <c r="F366" s="6">
        <v>224960000</v>
      </c>
      <c r="G366" s="7">
        <f>F366-E366</f>
        <v>0</v>
      </c>
      <c r="H366" s="33">
        <v>235351000</v>
      </c>
      <c r="I366" s="7">
        <f t="shared" si="10"/>
        <v>-10391000</v>
      </c>
      <c r="J366" s="42" t="s">
        <v>471</v>
      </c>
    </row>
    <row r="367" spans="1:10">
      <c r="A367" s="4">
        <v>361</v>
      </c>
      <c r="B367" s="4">
        <v>634</v>
      </c>
      <c r="C367" s="5" t="s">
        <v>387</v>
      </c>
      <c r="D367" s="5" t="s">
        <v>391</v>
      </c>
      <c r="E367" s="10">
        <v>77830000</v>
      </c>
      <c r="F367" s="6">
        <v>69440000</v>
      </c>
      <c r="G367" s="7">
        <f>F367-E367</f>
        <v>-8390000</v>
      </c>
      <c r="H367" s="33">
        <v>77830000</v>
      </c>
      <c r="I367" s="7">
        <f t="shared" si="10"/>
        <v>-8390000</v>
      </c>
      <c r="J367" s="5" t="str">
        <f t="shared" si="11"/>
        <v>BELUM ADA PERUBAHAN</v>
      </c>
    </row>
    <row r="368" spans="1:10">
      <c r="A368" s="4">
        <v>362</v>
      </c>
      <c r="B368" s="4">
        <v>638</v>
      </c>
      <c r="C368" s="5" t="s">
        <v>387</v>
      </c>
      <c r="D368" s="5" t="s">
        <v>392</v>
      </c>
      <c r="E368" s="10">
        <v>358121400</v>
      </c>
      <c r="F368" s="6">
        <v>353071400</v>
      </c>
      <c r="G368" s="7">
        <f>F368-E368</f>
        <v>-5050000</v>
      </c>
      <c r="H368" s="33">
        <v>358061400</v>
      </c>
      <c r="I368" s="7">
        <f t="shared" si="10"/>
        <v>-4990000</v>
      </c>
      <c r="J368" s="5" t="str">
        <f>IF(G368=I368,"BELUM ADA PERUBAHAN","ADA PERUBAHAN")</f>
        <v>ADA PERUBAHAN</v>
      </c>
    </row>
    <row r="369" spans="1:10">
      <c r="A369" s="4">
        <v>363</v>
      </c>
      <c r="B369" s="4">
        <v>640</v>
      </c>
      <c r="C369" s="5" t="s">
        <v>387</v>
      </c>
      <c r="D369" s="5" t="s">
        <v>393</v>
      </c>
      <c r="E369" s="10">
        <v>29844500</v>
      </c>
      <c r="F369" s="6">
        <v>29844500</v>
      </c>
      <c r="G369" s="7">
        <f>F369-E369</f>
        <v>0</v>
      </c>
      <c r="H369" s="33">
        <v>29844500</v>
      </c>
      <c r="I369" s="7">
        <f t="shared" si="10"/>
        <v>0</v>
      </c>
      <c r="J369" s="5"/>
    </row>
    <row r="370" spans="1:10">
      <c r="A370" s="4">
        <v>364</v>
      </c>
      <c r="B370" s="4">
        <v>635</v>
      </c>
      <c r="C370" s="5" t="s">
        <v>387</v>
      </c>
      <c r="D370" s="5" t="s">
        <v>394</v>
      </c>
      <c r="E370" s="10">
        <v>15790010</v>
      </c>
      <c r="F370" s="6">
        <v>13330000</v>
      </c>
      <c r="G370" s="7">
        <f>F370-E370</f>
        <v>-2460010</v>
      </c>
      <c r="H370" s="33">
        <v>15630010</v>
      </c>
      <c r="I370" s="7">
        <f t="shared" si="10"/>
        <v>-2300010</v>
      </c>
      <c r="J370" s="5" t="str">
        <f>IF(G370=I370,"BELUM ADA PERUBAHAN","ADA PERUBAHAN")</f>
        <v>ADA PERUBAHAN</v>
      </c>
    </row>
    <row r="371" spans="1:10">
      <c r="A371" s="4">
        <v>365</v>
      </c>
      <c r="B371" s="4">
        <v>636</v>
      </c>
      <c r="C371" s="5" t="s">
        <v>387</v>
      </c>
      <c r="D371" s="5" t="s">
        <v>395</v>
      </c>
      <c r="E371" s="10">
        <v>59972000</v>
      </c>
      <c r="F371" s="6">
        <v>47672000</v>
      </c>
      <c r="G371" s="7">
        <f>F371-E371</f>
        <v>-12300000</v>
      </c>
      <c r="H371" s="33">
        <v>59972000</v>
      </c>
      <c r="I371" s="7">
        <f t="shared" si="10"/>
        <v>-12300000</v>
      </c>
      <c r="J371" s="5" t="str">
        <f t="shared" si="11"/>
        <v>BELUM ADA PERUBAHAN</v>
      </c>
    </row>
    <row r="372" spans="1:10">
      <c r="A372" s="4">
        <v>366</v>
      </c>
      <c r="B372" s="4">
        <v>631</v>
      </c>
      <c r="C372" s="5" t="s">
        <v>396</v>
      </c>
      <c r="D372" s="5" t="s">
        <v>303</v>
      </c>
      <c r="E372" s="10">
        <v>2528000</v>
      </c>
      <c r="F372" s="6">
        <v>2528000</v>
      </c>
      <c r="G372" s="7">
        <f>F372-E372</f>
        <v>0</v>
      </c>
      <c r="H372" s="33">
        <v>2528000</v>
      </c>
      <c r="I372" s="7">
        <f t="shared" si="10"/>
        <v>0</v>
      </c>
      <c r="J372" s="5"/>
    </row>
    <row r="373" spans="1:10">
      <c r="A373" s="4">
        <v>367</v>
      </c>
      <c r="B373" s="4">
        <v>627</v>
      </c>
      <c r="C373" s="5" t="s">
        <v>396</v>
      </c>
      <c r="D373" s="5" t="s">
        <v>397</v>
      </c>
      <c r="E373" s="10">
        <v>31706500</v>
      </c>
      <c r="F373" s="6">
        <v>31706500</v>
      </c>
      <c r="G373" s="7">
        <f>F373-E373</f>
        <v>0</v>
      </c>
      <c r="H373" s="33">
        <v>31706500</v>
      </c>
      <c r="I373" s="7">
        <f t="shared" si="10"/>
        <v>0</v>
      </c>
      <c r="J373" s="5"/>
    </row>
    <row r="374" spans="1:10">
      <c r="A374" s="4">
        <v>368</v>
      </c>
      <c r="B374" s="4">
        <v>632</v>
      </c>
      <c r="C374" s="5" t="s">
        <v>396</v>
      </c>
      <c r="D374" s="5" t="s">
        <v>398</v>
      </c>
      <c r="E374" s="10">
        <v>270000</v>
      </c>
      <c r="F374" s="6">
        <v>270000</v>
      </c>
      <c r="G374" s="7">
        <f>F374-E374</f>
        <v>0</v>
      </c>
      <c r="H374" s="33">
        <v>270000</v>
      </c>
      <c r="I374" s="7">
        <f t="shared" si="10"/>
        <v>0</v>
      </c>
      <c r="J374" s="5"/>
    </row>
    <row r="375" spans="1:10">
      <c r="A375" s="4">
        <v>369</v>
      </c>
      <c r="B375" s="4">
        <v>629</v>
      </c>
      <c r="C375" s="5" t="s">
        <v>396</v>
      </c>
      <c r="D375" s="5" t="s">
        <v>399</v>
      </c>
      <c r="E375" s="10">
        <v>270000</v>
      </c>
      <c r="F375" s="6">
        <v>270000</v>
      </c>
      <c r="G375" s="7">
        <f>F375-E375</f>
        <v>0</v>
      </c>
      <c r="H375" s="33">
        <v>270000</v>
      </c>
      <c r="I375" s="7">
        <f t="shared" si="10"/>
        <v>0</v>
      </c>
      <c r="J375" s="5"/>
    </row>
    <row r="376" spans="1:10">
      <c r="A376" s="4">
        <v>370</v>
      </c>
      <c r="B376" s="4">
        <v>633</v>
      </c>
      <c r="C376" s="5" t="s">
        <v>396</v>
      </c>
      <c r="D376" s="5" t="s">
        <v>400</v>
      </c>
      <c r="E376" s="10">
        <v>1136000</v>
      </c>
      <c r="F376" s="6">
        <v>1136000</v>
      </c>
      <c r="G376" s="7">
        <f>F376-E376</f>
        <v>0</v>
      </c>
      <c r="H376" s="33">
        <v>1136000</v>
      </c>
      <c r="I376" s="7">
        <f t="shared" si="10"/>
        <v>0</v>
      </c>
      <c r="J376" s="5"/>
    </row>
    <row r="377" spans="1:10">
      <c r="A377" s="4">
        <v>371</v>
      </c>
      <c r="B377" s="4">
        <v>630</v>
      </c>
      <c r="C377" s="5" t="s">
        <v>396</v>
      </c>
      <c r="D377" s="5" t="s">
        <v>401</v>
      </c>
      <c r="E377" s="10">
        <v>0</v>
      </c>
      <c r="F377" s="6">
        <v>0</v>
      </c>
      <c r="G377" s="7">
        <f>F377-E377</f>
        <v>0</v>
      </c>
      <c r="H377" s="34">
        <v>0</v>
      </c>
      <c r="I377" s="7">
        <f t="shared" si="10"/>
        <v>0</v>
      </c>
      <c r="J377" s="5"/>
    </row>
    <row r="378" spans="1:10">
      <c r="A378" s="4">
        <v>372</v>
      </c>
      <c r="B378" s="4">
        <v>628</v>
      </c>
      <c r="C378" s="5" t="s">
        <v>396</v>
      </c>
      <c r="D378" s="5" t="s">
        <v>402</v>
      </c>
      <c r="E378" s="10">
        <v>2355000</v>
      </c>
      <c r="F378" s="6">
        <v>1520000</v>
      </c>
      <c r="G378" s="7">
        <f>F378-E378</f>
        <v>-835000</v>
      </c>
      <c r="H378" s="33">
        <v>1520000</v>
      </c>
      <c r="I378" s="7">
        <f t="shared" si="10"/>
        <v>0</v>
      </c>
      <c r="J378" s="5" t="s">
        <v>472</v>
      </c>
    </row>
    <row r="379" spans="1:10">
      <c r="A379" s="4">
        <v>373</v>
      </c>
      <c r="B379" s="4">
        <v>626</v>
      </c>
      <c r="C379" s="5" t="s">
        <v>396</v>
      </c>
      <c r="D379" s="5" t="s">
        <v>403</v>
      </c>
      <c r="E379" s="10">
        <v>150000</v>
      </c>
      <c r="F379" s="6">
        <v>0</v>
      </c>
      <c r="G379" s="7">
        <f>F379-E379</f>
        <v>-150000</v>
      </c>
      <c r="H379" s="34">
        <v>0</v>
      </c>
      <c r="I379" s="7">
        <f t="shared" si="10"/>
        <v>0</v>
      </c>
      <c r="J379" s="5" t="s">
        <v>472</v>
      </c>
    </row>
    <row r="380" spans="1:10">
      <c r="A380" s="4">
        <v>374</v>
      </c>
      <c r="B380" s="4">
        <v>625</v>
      </c>
      <c r="C380" s="5" t="s">
        <v>396</v>
      </c>
      <c r="D380" s="5" t="s">
        <v>404</v>
      </c>
      <c r="E380" s="10">
        <v>11112500</v>
      </c>
      <c r="F380" s="6">
        <v>11112500</v>
      </c>
      <c r="G380" s="7">
        <f>F380-E380</f>
        <v>0</v>
      </c>
      <c r="H380" s="33">
        <v>11112500</v>
      </c>
      <c r="I380" s="7">
        <f t="shared" si="10"/>
        <v>0</v>
      </c>
      <c r="J380" s="5"/>
    </row>
    <row r="381" spans="1:10">
      <c r="A381" s="4">
        <v>375</v>
      </c>
      <c r="B381" s="4">
        <v>647</v>
      </c>
      <c r="C381" s="5" t="s">
        <v>405</v>
      </c>
      <c r="D381" s="5" t="s">
        <v>406</v>
      </c>
      <c r="E381" s="10">
        <v>1952500</v>
      </c>
      <c r="F381" s="6">
        <v>1952500</v>
      </c>
      <c r="G381" s="7">
        <f>F381-E381</f>
        <v>0</v>
      </c>
      <c r="H381" s="33">
        <v>1952500</v>
      </c>
      <c r="I381" s="7">
        <f t="shared" si="10"/>
        <v>0</v>
      </c>
      <c r="J381" s="5"/>
    </row>
    <row r="382" spans="1:10">
      <c r="A382" s="4">
        <v>376</v>
      </c>
      <c r="B382" s="4">
        <v>644</v>
      </c>
      <c r="C382" s="5" t="s">
        <v>405</v>
      </c>
      <c r="D382" s="5" t="s">
        <v>407</v>
      </c>
      <c r="E382" s="10">
        <v>5105000</v>
      </c>
      <c r="F382" s="6">
        <v>5105000</v>
      </c>
      <c r="G382" s="7">
        <f>F382-E382</f>
        <v>0</v>
      </c>
      <c r="H382" s="33">
        <v>5105000</v>
      </c>
      <c r="I382" s="7">
        <f t="shared" si="10"/>
        <v>0</v>
      </c>
      <c r="J382" s="5"/>
    </row>
    <row r="383" spans="1:10">
      <c r="A383" s="4">
        <v>377</v>
      </c>
      <c r="B383" s="4">
        <v>651</v>
      </c>
      <c r="C383" s="5" t="s">
        <v>405</v>
      </c>
      <c r="D383" s="5" t="s">
        <v>408</v>
      </c>
      <c r="E383" s="10">
        <v>5738000</v>
      </c>
      <c r="F383" s="6">
        <v>5738000</v>
      </c>
      <c r="G383" s="7">
        <f>F383-E383</f>
        <v>0</v>
      </c>
      <c r="H383" s="33">
        <v>5738000</v>
      </c>
      <c r="I383" s="7">
        <f t="shared" si="10"/>
        <v>0</v>
      </c>
      <c r="J383" s="5"/>
    </row>
    <row r="384" spans="1:10">
      <c r="A384" s="4">
        <v>378</v>
      </c>
      <c r="B384" s="4">
        <v>653</v>
      </c>
      <c r="C384" s="5" t="s">
        <v>405</v>
      </c>
      <c r="D384" s="5" t="s">
        <v>409</v>
      </c>
      <c r="E384" s="10">
        <v>0</v>
      </c>
      <c r="F384" s="6">
        <v>0</v>
      </c>
      <c r="G384" s="7">
        <f>F384-E384</f>
        <v>0</v>
      </c>
      <c r="H384" s="34">
        <v>0</v>
      </c>
      <c r="I384" s="7">
        <f t="shared" si="10"/>
        <v>0</v>
      </c>
      <c r="J384" s="5"/>
    </row>
    <row r="385" spans="1:10">
      <c r="A385" s="4">
        <v>379</v>
      </c>
      <c r="B385" s="4">
        <v>654</v>
      </c>
      <c r="C385" s="5" t="s">
        <v>405</v>
      </c>
      <c r="D385" s="5" t="s">
        <v>410</v>
      </c>
      <c r="E385" s="10">
        <v>320000</v>
      </c>
      <c r="F385" s="6">
        <v>320000</v>
      </c>
      <c r="G385" s="7">
        <f>F385-E385</f>
        <v>0</v>
      </c>
      <c r="H385" s="33">
        <v>320000</v>
      </c>
      <c r="I385" s="7">
        <f t="shared" si="10"/>
        <v>0</v>
      </c>
      <c r="J385" s="5"/>
    </row>
    <row r="386" spans="1:10">
      <c r="A386" s="4">
        <v>380</v>
      </c>
      <c r="B386" s="4">
        <v>645</v>
      </c>
      <c r="C386" s="5" t="s">
        <v>405</v>
      </c>
      <c r="D386" s="5" t="s">
        <v>411</v>
      </c>
      <c r="E386" s="10">
        <v>110000</v>
      </c>
      <c r="F386" s="6">
        <v>270000</v>
      </c>
      <c r="G386" s="7">
        <f>F386-E386</f>
        <v>160000</v>
      </c>
      <c r="H386" s="33">
        <v>270000</v>
      </c>
      <c r="I386" s="7">
        <f t="shared" si="10"/>
        <v>0</v>
      </c>
      <c r="J386" s="5" t="s">
        <v>472</v>
      </c>
    </row>
    <row r="387" spans="1:10">
      <c r="A387" s="4">
        <v>381</v>
      </c>
      <c r="B387" s="4">
        <v>648</v>
      </c>
      <c r="C387" s="5" t="s">
        <v>405</v>
      </c>
      <c r="D387" s="5" t="s">
        <v>412</v>
      </c>
      <c r="E387" s="10">
        <v>0</v>
      </c>
      <c r="F387" s="6">
        <v>0</v>
      </c>
      <c r="G387" s="7">
        <f>F387-E387</f>
        <v>0</v>
      </c>
      <c r="H387" s="34">
        <v>0</v>
      </c>
      <c r="I387" s="7">
        <f t="shared" si="10"/>
        <v>0</v>
      </c>
      <c r="J387" s="5"/>
    </row>
    <row r="388" spans="1:10">
      <c r="A388" s="4">
        <v>382</v>
      </c>
      <c r="B388" s="4">
        <v>642</v>
      </c>
      <c r="C388" s="5" t="s">
        <v>405</v>
      </c>
      <c r="D388" s="5" t="s">
        <v>413</v>
      </c>
      <c r="E388" s="10">
        <v>1845000</v>
      </c>
      <c r="F388" s="6">
        <v>1855000</v>
      </c>
      <c r="G388" s="7">
        <f>F388-E388</f>
        <v>10000</v>
      </c>
      <c r="H388" s="33">
        <v>1855000</v>
      </c>
      <c r="I388" s="7">
        <f t="shared" si="10"/>
        <v>0</v>
      </c>
      <c r="J388" s="5" t="s">
        <v>472</v>
      </c>
    </row>
    <row r="389" spans="1:10">
      <c r="A389" s="4">
        <v>383</v>
      </c>
      <c r="B389" s="4">
        <v>652</v>
      </c>
      <c r="C389" s="5" t="s">
        <v>405</v>
      </c>
      <c r="D389" s="5" t="s">
        <v>414</v>
      </c>
      <c r="E389" s="10">
        <v>20000</v>
      </c>
      <c r="F389" s="6">
        <v>20000</v>
      </c>
      <c r="G389" s="7">
        <f>F389-E389</f>
        <v>0</v>
      </c>
      <c r="H389" s="33">
        <v>20000</v>
      </c>
      <c r="I389" s="7">
        <f t="shared" si="10"/>
        <v>0</v>
      </c>
      <c r="J389" s="5"/>
    </row>
    <row r="390" spans="1:10">
      <c r="A390" s="4">
        <v>384</v>
      </c>
      <c r="B390" s="4">
        <v>646</v>
      </c>
      <c r="C390" s="5" t="s">
        <v>405</v>
      </c>
      <c r="D390" s="5" t="s">
        <v>415</v>
      </c>
      <c r="E390" s="10">
        <v>0</v>
      </c>
      <c r="F390" s="6">
        <v>0</v>
      </c>
      <c r="G390" s="7">
        <f>F390-E390</f>
        <v>0</v>
      </c>
      <c r="H390" s="34">
        <v>0</v>
      </c>
      <c r="I390" s="7">
        <f t="shared" si="10"/>
        <v>0</v>
      </c>
      <c r="J390" s="5"/>
    </row>
    <row r="391" spans="1:10">
      <c r="A391" s="4">
        <v>385</v>
      </c>
      <c r="B391" s="4">
        <v>643</v>
      </c>
      <c r="C391" s="5" t="s">
        <v>405</v>
      </c>
      <c r="D391" s="5" t="s">
        <v>416</v>
      </c>
      <c r="E391" s="10">
        <v>0</v>
      </c>
      <c r="F391" s="6">
        <v>0</v>
      </c>
      <c r="G391" s="7">
        <f>F391-E391</f>
        <v>0</v>
      </c>
      <c r="H391" s="34">
        <v>0</v>
      </c>
      <c r="I391" s="7">
        <f t="shared" si="10"/>
        <v>0</v>
      </c>
      <c r="J391" s="5"/>
    </row>
    <row r="392" spans="1:10">
      <c r="A392" s="4">
        <v>386</v>
      </c>
      <c r="B392" s="4">
        <v>650</v>
      </c>
      <c r="C392" s="5" t="s">
        <v>405</v>
      </c>
      <c r="D392" s="5" t="s">
        <v>417</v>
      </c>
      <c r="E392" s="10">
        <v>1205000</v>
      </c>
      <c r="F392" s="6">
        <v>1205000</v>
      </c>
      <c r="G392" s="7">
        <f>F392-E392</f>
        <v>0</v>
      </c>
      <c r="H392" s="33">
        <v>1205000</v>
      </c>
      <c r="I392" s="7">
        <f t="shared" ref="I392:I418" si="12">F392-H392</f>
        <v>0</v>
      </c>
      <c r="J392" s="5"/>
    </row>
    <row r="393" spans="1:10">
      <c r="A393" s="4">
        <v>387</v>
      </c>
      <c r="B393" s="4">
        <v>649</v>
      </c>
      <c r="C393" s="5" t="s">
        <v>405</v>
      </c>
      <c r="D393" s="5" t="s">
        <v>418</v>
      </c>
      <c r="E393" s="10">
        <v>1810000</v>
      </c>
      <c r="F393" s="6">
        <v>910000</v>
      </c>
      <c r="G393" s="7">
        <f>F393-E393</f>
        <v>-900000</v>
      </c>
      <c r="H393" s="33">
        <v>910000</v>
      </c>
      <c r="I393" s="7">
        <f t="shared" si="12"/>
        <v>0</v>
      </c>
      <c r="J393" s="5" t="s">
        <v>472</v>
      </c>
    </row>
    <row r="394" spans="1:10">
      <c r="A394" s="4">
        <v>388</v>
      </c>
      <c r="B394" s="4">
        <v>655</v>
      </c>
      <c r="C394" s="5" t="s">
        <v>405</v>
      </c>
      <c r="D394" s="5" t="s">
        <v>419</v>
      </c>
      <c r="E394" s="10">
        <v>12947000</v>
      </c>
      <c r="F394" s="6">
        <v>12947000</v>
      </c>
      <c r="G394" s="7">
        <f>F394-E394</f>
        <v>0</v>
      </c>
      <c r="H394" s="33">
        <v>12947000</v>
      </c>
      <c r="I394" s="7">
        <f t="shared" si="12"/>
        <v>0</v>
      </c>
      <c r="J394" s="5"/>
    </row>
    <row r="395" spans="1:10">
      <c r="A395" s="4">
        <v>389</v>
      </c>
      <c r="B395" s="4">
        <v>598</v>
      </c>
      <c r="C395" s="5" t="s">
        <v>420</v>
      </c>
      <c r="D395" s="5" t="s">
        <v>421</v>
      </c>
      <c r="E395" s="10">
        <v>26920000</v>
      </c>
      <c r="F395" s="6">
        <v>26920000</v>
      </c>
      <c r="G395" s="7">
        <f>F395-E395</f>
        <v>0</v>
      </c>
      <c r="H395" s="33">
        <v>26920000</v>
      </c>
      <c r="I395" s="7">
        <f t="shared" si="12"/>
        <v>0</v>
      </c>
      <c r="J395" s="5"/>
    </row>
    <row r="396" spans="1:10">
      <c r="A396" s="4">
        <v>390</v>
      </c>
      <c r="B396" s="4">
        <v>599</v>
      </c>
      <c r="C396" s="5" t="s">
        <v>420</v>
      </c>
      <c r="D396" s="5" t="s">
        <v>422</v>
      </c>
      <c r="E396" s="10">
        <v>1205000</v>
      </c>
      <c r="F396" s="6">
        <v>1205000</v>
      </c>
      <c r="G396" s="7">
        <f>F396-E396</f>
        <v>0</v>
      </c>
      <c r="H396" s="33">
        <v>1205000</v>
      </c>
      <c r="I396" s="7">
        <f t="shared" si="12"/>
        <v>0</v>
      </c>
      <c r="J396" s="5"/>
    </row>
    <row r="397" spans="1:10">
      <c r="A397" s="4">
        <v>391</v>
      </c>
      <c r="B397" s="4">
        <v>600</v>
      </c>
      <c r="C397" s="5" t="s">
        <v>420</v>
      </c>
      <c r="D397" s="5" t="s">
        <v>423</v>
      </c>
      <c r="E397" s="10">
        <v>40000</v>
      </c>
      <c r="F397" s="6">
        <v>0</v>
      </c>
      <c r="G397" s="7">
        <f>F397-E397</f>
        <v>-40000</v>
      </c>
      <c r="H397" s="33">
        <v>40000</v>
      </c>
      <c r="I397" s="7">
        <f t="shared" si="12"/>
        <v>-40000</v>
      </c>
      <c r="J397" s="5" t="str">
        <f t="shared" ref="J397:J416" si="13">IF(G397=I397,"BELUM ADA PERUBAHAN","SUDAH ADA PERUBAHAN")</f>
        <v>BELUM ADA PERUBAHAN</v>
      </c>
    </row>
    <row r="398" spans="1:10">
      <c r="A398" s="4">
        <v>392</v>
      </c>
      <c r="B398" s="4">
        <v>841</v>
      </c>
      <c r="C398" s="5" t="s">
        <v>420</v>
      </c>
      <c r="D398" s="5" t="s">
        <v>424</v>
      </c>
      <c r="E398" s="10">
        <v>3105000</v>
      </c>
      <c r="F398" s="6">
        <v>3105000</v>
      </c>
      <c r="G398" s="7">
        <f>F398-E398</f>
        <v>0</v>
      </c>
      <c r="H398" s="33">
        <v>3105000</v>
      </c>
      <c r="I398" s="7">
        <f t="shared" si="12"/>
        <v>0</v>
      </c>
      <c r="J398" s="5"/>
    </row>
    <row r="399" spans="1:10">
      <c r="A399" s="4">
        <v>393</v>
      </c>
      <c r="B399" s="4">
        <v>842</v>
      </c>
      <c r="C399" s="5" t="s">
        <v>420</v>
      </c>
      <c r="D399" s="5" t="s">
        <v>425</v>
      </c>
      <c r="E399" s="10">
        <v>540000</v>
      </c>
      <c r="F399" s="6">
        <v>340000</v>
      </c>
      <c r="G399" s="7">
        <f>F399-E399</f>
        <v>-200000</v>
      </c>
      <c r="H399" s="33">
        <v>450000</v>
      </c>
      <c r="I399" s="7">
        <f t="shared" si="12"/>
        <v>-110000</v>
      </c>
      <c r="J399" s="5" t="str">
        <f>IF(G399=I399,"BELUM ADA PERUBAHAN","ADA PERUBAHAN")</f>
        <v>ADA PERUBAHAN</v>
      </c>
    </row>
    <row r="400" spans="1:10">
      <c r="A400" s="4">
        <v>394</v>
      </c>
      <c r="B400" s="4">
        <v>843</v>
      </c>
      <c r="C400" s="5" t="s">
        <v>420</v>
      </c>
      <c r="D400" s="5" t="s">
        <v>426</v>
      </c>
      <c r="E400" s="10">
        <v>6398000</v>
      </c>
      <c r="F400" s="6">
        <v>7250000</v>
      </c>
      <c r="G400" s="7">
        <f>F400-E400</f>
        <v>852000</v>
      </c>
      <c r="H400" s="33">
        <v>7250000</v>
      </c>
      <c r="I400" s="7">
        <f t="shared" si="12"/>
        <v>0</v>
      </c>
      <c r="J400" s="5" t="s">
        <v>472</v>
      </c>
    </row>
    <row r="401" spans="1:10">
      <c r="A401" s="4">
        <v>395</v>
      </c>
      <c r="B401" s="4">
        <v>604</v>
      </c>
      <c r="C401" s="5" t="s">
        <v>427</v>
      </c>
      <c r="D401" s="5" t="s">
        <v>428</v>
      </c>
      <c r="E401" s="10">
        <v>199077800</v>
      </c>
      <c r="F401" s="6">
        <v>175792000</v>
      </c>
      <c r="G401" s="7">
        <f>F401-E401</f>
        <v>-23285800</v>
      </c>
      <c r="H401" s="33">
        <v>199077800</v>
      </c>
      <c r="I401" s="7">
        <f t="shared" si="12"/>
        <v>-23285800</v>
      </c>
      <c r="J401" s="5" t="str">
        <f t="shared" si="13"/>
        <v>BELUM ADA PERUBAHAN</v>
      </c>
    </row>
    <row r="402" spans="1:10">
      <c r="A402" s="4">
        <v>396</v>
      </c>
      <c r="B402" s="4">
        <v>603</v>
      </c>
      <c r="C402" s="5" t="s">
        <v>427</v>
      </c>
      <c r="D402" s="5" t="s">
        <v>429</v>
      </c>
      <c r="E402" s="10">
        <v>19582500</v>
      </c>
      <c r="F402" s="6">
        <v>19582500</v>
      </c>
      <c r="G402" s="7">
        <f>F402-E402</f>
        <v>0</v>
      </c>
      <c r="H402" s="33">
        <v>19582500</v>
      </c>
      <c r="I402" s="7">
        <f t="shared" si="12"/>
        <v>0</v>
      </c>
      <c r="J402" s="5"/>
    </row>
    <row r="403" spans="1:10">
      <c r="A403" s="4">
        <v>397</v>
      </c>
      <c r="B403" s="4">
        <v>601</v>
      </c>
      <c r="C403" s="5" t="s">
        <v>427</v>
      </c>
      <c r="D403" s="5" t="s">
        <v>430</v>
      </c>
      <c r="E403" s="10">
        <v>10580000</v>
      </c>
      <c r="F403" s="6">
        <v>10580000</v>
      </c>
      <c r="G403" s="7">
        <f>F403-E403</f>
        <v>0</v>
      </c>
      <c r="H403" s="33">
        <v>10580000</v>
      </c>
      <c r="I403" s="7">
        <f t="shared" si="12"/>
        <v>0</v>
      </c>
      <c r="J403" s="5"/>
    </row>
    <row r="404" spans="1:10">
      <c r="A404" s="4">
        <v>398</v>
      </c>
      <c r="B404" s="4">
        <v>602</v>
      </c>
      <c r="C404" s="5" t="s">
        <v>427</v>
      </c>
      <c r="D404" s="5" t="s">
        <v>431</v>
      </c>
      <c r="E404" s="10">
        <v>13705000</v>
      </c>
      <c r="F404" s="6">
        <v>13705000</v>
      </c>
      <c r="G404" s="7">
        <f>F404-E404</f>
        <v>0</v>
      </c>
      <c r="H404" s="33">
        <v>13705000</v>
      </c>
      <c r="I404" s="7">
        <f t="shared" si="12"/>
        <v>0</v>
      </c>
      <c r="J404" s="5"/>
    </row>
    <row r="405" spans="1:10">
      <c r="A405" s="4">
        <v>399</v>
      </c>
      <c r="B405" s="4">
        <v>430</v>
      </c>
      <c r="C405" s="5" t="s">
        <v>432</v>
      </c>
      <c r="D405" s="5" t="s">
        <v>433</v>
      </c>
      <c r="E405" s="10">
        <v>14735000</v>
      </c>
      <c r="F405" s="6">
        <v>13575000</v>
      </c>
      <c r="G405" s="7">
        <f>F405-E405</f>
        <v>-1160000</v>
      </c>
      <c r="H405" s="33">
        <v>14735000</v>
      </c>
      <c r="I405" s="7">
        <f t="shared" si="12"/>
        <v>-1160000</v>
      </c>
      <c r="J405" s="5" t="str">
        <f t="shared" si="13"/>
        <v>BELUM ADA PERUBAHAN</v>
      </c>
    </row>
    <row r="406" spans="1:10">
      <c r="A406" s="4">
        <v>400</v>
      </c>
      <c r="B406" s="4">
        <v>438</v>
      </c>
      <c r="C406" s="5" t="s">
        <v>432</v>
      </c>
      <c r="D406" s="5" t="s">
        <v>434</v>
      </c>
      <c r="E406" s="10">
        <v>300000</v>
      </c>
      <c r="F406" s="6">
        <v>0</v>
      </c>
      <c r="G406" s="7">
        <f>F406-E406</f>
        <v>-300000</v>
      </c>
      <c r="H406" s="33">
        <v>300000</v>
      </c>
      <c r="I406" s="7">
        <f t="shared" si="12"/>
        <v>-300000</v>
      </c>
      <c r="J406" s="5" t="str">
        <f t="shared" si="13"/>
        <v>BELUM ADA PERUBAHAN</v>
      </c>
    </row>
    <row r="407" spans="1:10">
      <c r="A407" s="4">
        <v>401</v>
      </c>
      <c r="B407" s="4">
        <v>432</v>
      </c>
      <c r="C407" s="5" t="s">
        <v>432</v>
      </c>
      <c r="D407" s="5" t="s">
        <v>435</v>
      </c>
      <c r="E407" s="10">
        <v>4726000</v>
      </c>
      <c r="F407" s="6">
        <v>4726000</v>
      </c>
      <c r="G407" s="7">
        <f>F407-E407</f>
        <v>0</v>
      </c>
      <c r="H407" s="33">
        <v>4726000</v>
      </c>
      <c r="I407" s="7">
        <f t="shared" si="12"/>
        <v>0</v>
      </c>
      <c r="J407" s="5"/>
    </row>
    <row r="408" spans="1:10">
      <c r="A408" s="4">
        <v>402</v>
      </c>
      <c r="B408" s="4">
        <v>436</v>
      </c>
      <c r="C408" s="5" t="s">
        <v>432</v>
      </c>
      <c r="D408" s="5" t="s">
        <v>436</v>
      </c>
      <c r="E408" s="10">
        <v>1690000</v>
      </c>
      <c r="F408" s="6">
        <v>1690000</v>
      </c>
      <c r="G408" s="7">
        <f>F408-E408</f>
        <v>0</v>
      </c>
      <c r="H408" s="33">
        <v>1690000</v>
      </c>
      <c r="I408" s="7">
        <f t="shared" si="12"/>
        <v>0</v>
      </c>
      <c r="J408" s="5"/>
    </row>
    <row r="409" spans="1:10">
      <c r="A409" s="4">
        <v>403</v>
      </c>
      <c r="B409" s="4">
        <v>428</v>
      </c>
      <c r="C409" s="5" t="s">
        <v>432</v>
      </c>
      <c r="D409" s="5" t="s">
        <v>437</v>
      </c>
      <c r="E409" s="10">
        <v>920000</v>
      </c>
      <c r="F409" s="6">
        <v>920000</v>
      </c>
      <c r="G409" s="7">
        <f>F409-E409</f>
        <v>0</v>
      </c>
      <c r="H409" s="33">
        <v>920000</v>
      </c>
      <c r="I409" s="7">
        <f t="shared" si="12"/>
        <v>0</v>
      </c>
      <c r="J409" s="5"/>
    </row>
    <row r="410" spans="1:10">
      <c r="A410" s="4">
        <v>404</v>
      </c>
      <c r="B410" s="4">
        <v>437</v>
      </c>
      <c r="C410" s="5" t="s">
        <v>432</v>
      </c>
      <c r="D410" s="5" t="s">
        <v>438</v>
      </c>
      <c r="E410" s="10">
        <v>240000</v>
      </c>
      <c r="F410" s="6">
        <v>240000</v>
      </c>
      <c r="G410" s="7">
        <f>F410-E410</f>
        <v>0</v>
      </c>
      <c r="H410" s="33">
        <v>240000</v>
      </c>
      <c r="I410" s="7">
        <f t="shared" si="12"/>
        <v>0</v>
      </c>
      <c r="J410" s="5"/>
    </row>
    <row r="411" spans="1:10">
      <c r="A411" s="4">
        <v>405</v>
      </c>
      <c r="B411" s="4">
        <v>434</v>
      </c>
      <c r="C411" s="5" t="s">
        <v>432</v>
      </c>
      <c r="D411" s="5" t="s">
        <v>439</v>
      </c>
      <c r="E411" s="10">
        <v>1100000</v>
      </c>
      <c r="F411" s="6">
        <v>1100000</v>
      </c>
      <c r="G411" s="7">
        <f>F411-E411</f>
        <v>0</v>
      </c>
      <c r="H411" s="33">
        <v>1100000</v>
      </c>
      <c r="I411" s="7">
        <f t="shared" si="12"/>
        <v>0</v>
      </c>
      <c r="J411" s="5"/>
    </row>
    <row r="412" spans="1:10">
      <c r="A412" s="4">
        <v>406</v>
      </c>
      <c r="B412" s="4">
        <v>433</v>
      </c>
      <c r="C412" s="5" t="s">
        <v>432</v>
      </c>
      <c r="D412" s="5" t="s">
        <v>440</v>
      </c>
      <c r="E412" s="10">
        <v>5390000</v>
      </c>
      <c r="F412" s="6">
        <v>5390000</v>
      </c>
      <c r="G412" s="7">
        <f>F412-E412</f>
        <v>0</v>
      </c>
      <c r="H412" s="33">
        <v>5390000</v>
      </c>
      <c r="I412" s="7">
        <f t="shared" si="12"/>
        <v>0</v>
      </c>
      <c r="J412" s="5"/>
    </row>
    <row r="413" spans="1:10">
      <c r="A413" s="4">
        <v>407</v>
      </c>
      <c r="B413" s="4">
        <v>435</v>
      </c>
      <c r="C413" s="5" t="s">
        <v>432</v>
      </c>
      <c r="D413" s="5" t="s">
        <v>441</v>
      </c>
      <c r="E413" s="10">
        <v>0</v>
      </c>
      <c r="F413" s="6">
        <v>0</v>
      </c>
      <c r="G413" s="7">
        <f>F413-E413</f>
        <v>0</v>
      </c>
      <c r="H413" s="34">
        <v>0</v>
      </c>
      <c r="I413" s="7">
        <f t="shared" si="12"/>
        <v>0</v>
      </c>
      <c r="J413" s="5"/>
    </row>
    <row r="414" spans="1:10">
      <c r="A414" s="4">
        <v>408</v>
      </c>
      <c r="B414" s="4">
        <v>440</v>
      </c>
      <c r="C414" s="5" t="s">
        <v>432</v>
      </c>
      <c r="D414" s="5" t="s">
        <v>442</v>
      </c>
      <c r="E414" s="10">
        <v>1350000</v>
      </c>
      <c r="F414" s="6">
        <v>1350000</v>
      </c>
      <c r="G414" s="7">
        <f>F414-E414</f>
        <v>0</v>
      </c>
      <c r="H414" s="33">
        <v>1350000</v>
      </c>
      <c r="I414" s="7">
        <f t="shared" si="12"/>
        <v>0</v>
      </c>
      <c r="J414" s="5"/>
    </row>
    <row r="415" spans="1:10">
      <c r="A415" s="4">
        <v>409</v>
      </c>
      <c r="B415" s="4">
        <v>439</v>
      </c>
      <c r="C415" s="5" t="s">
        <v>443</v>
      </c>
      <c r="D415" s="5" t="s">
        <v>444</v>
      </c>
      <c r="E415" s="10">
        <v>30916900</v>
      </c>
      <c r="F415" s="6">
        <v>5851900</v>
      </c>
      <c r="G415" s="7">
        <f>F415-E415</f>
        <v>-25065000</v>
      </c>
      <c r="H415" s="33">
        <v>5851900</v>
      </c>
      <c r="I415" s="7">
        <f t="shared" si="12"/>
        <v>0</v>
      </c>
      <c r="J415" s="5" t="s">
        <v>472</v>
      </c>
    </row>
    <row r="416" spans="1:10">
      <c r="A416" s="4">
        <v>410</v>
      </c>
      <c r="B416" s="4">
        <v>429</v>
      </c>
      <c r="C416" s="5" t="s">
        <v>443</v>
      </c>
      <c r="D416" s="5" t="s">
        <v>445</v>
      </c>
      <c r="E416" s="10">
        <v>1200000</v>
      </c>
      <c r="F416" s="6">
        <v>1550000</v>
      </c>
      <c r="G416" s="7">
        <f>F416-E416</f>
        <v>350000</v>
      </c>
      <c r="H416" s="33">
        <v>1200000</v>
      </c>
      <c r="I416" s="7">
        <f t="shared" si="12"/>
        <v>350000</v>
      </c>
      <c r="J416" s="5" t="str">
        <f t="shared" si="13"/>
        <v>BELUM ADA PERUBAHAN</v>
      </c>
    </row>
    <row r="417" spans="1:10">
      <c r="A417" s="4">
        <v>411</v>
      </c>
      <c r="B417" s="4">
        <v>431</v>
      </c>
      <c r="C417" s="5" t="s">
        <v>443</v>
      </c>
      <c r="D417" s="5" t="s">
        <v>446</v>
      </c>
      <c r="E417" s="10">
        <v>3142000</v>
      </c>
      <c r="F417" s="6">
        <v>3142000</v>
      </c>
      <c r="G417" s="7">
        <f>F417-E417</f>
        <v>0</v>
      </c>
      <c r="H417" s="33">
        <v>3142000</v>
      </c>
      <c r="I417" s="7">
        <f t="shared" si="12"/>
        <v>0</v>
      </c>
      <c r="J417" s="5"/>
    </row>
    <row r="418" spans="1:10">
      <c r="A418" s="4">
        <v>412</v>
      </c>
      <c r="B418" s="4">
        <v>844</v>
      </c>
      <c r="C418" s="5" t="s">
        <v>443</v>
      </c>
      <c r="D418" s="5" t="s">
        <v>447</v>
      </c>
      <c r="E418" s="10">
        <v>0</v>
      </c>
      <c r="F418" s="6">
        <v>0</v>
      </c>
      <c r="G418" s="7">
        <f>F418-E418</f>
        <v>0</v>
      </c>
      <c r="H418" s="34">
        <v>0</v>
      </c>
      <c r="I418" s="7">
        <f t="shared" si="12"/>
        <v>0</v>
      </c>
      <c r="J418" s="5"/>
    </row>
  </sheetData>
  <mergeCells count="7">
    <mergeCell ref="E5:G5"/>
    <mergeCell ref="H5:I5"/>
    <mergeCell ref="J5:J6"/>
    <mergeCell ref="D5:D6"/>
    <mergeCell ref="C5:C6"/>
    <mergeCell ref="A5:A6"/>
    <mergeCell ref="B5:B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 (2)</vt:lpstr>
      <vt:lpstr>pembagian wilayah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BADILAG-350</dc:creator>
  <cp:lastModifiedBy>sikasper@outlook.com</cp:lastModifiedBy>
  <dcterms:created xsi:type="dcterms:W3CDTF">2023-07-17T07:19:58Z</dcterms:created>
  <dcterms:modified xsi:type="dcterms:W3CDTF">2023-07-25T08:57:34Z</dcterms:modified>
</cp:coreProperties>
</file>