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i Sukma\Dropbox\2024 WORK\"/>
    </mc:Choice>
  </mc:AlternateContent>
  <xr:revisionPtr revIDLastSave="0" documentId="13_ncr:1_{A2E5AE80-1FB4-4D10-8F67-3719A1566EE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hunan 2021 a" sheetId="19" r:id="rId1"/>
    <sheet name="Tahunan  2021 b" sheetId="20" r:id="rId2"/>
    <sheet name="Tahunan 2021 c" sheetId="21" r:id="rId3"/>
  </sheets>
  <externalReferences>
    <externalReference r:id="rId4"/>
  </externalReferences>
  <definedNames>
    <definedName name="_xlnm.Print_Area" localSheetId="1">'Tahunan  2021 b'!$A$1:$AC$85</definedName>
    <definedName name="_xlnm.Print_Area" localSheetId="0">'Tahunan 2021 a'!$A$1:$G$90</definedName>
    <definedName name="_xlnm.Print_Area" localSheetId="2">'Tahunan 2021 c'!$B$1:$S$74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9" l="1"/>
  <c r="J42" i="19"/>
  <c r="Q13" i="21"/>
  <c r="Q7" i="21"/>
  <c r="Q6" i="21" s="1"/>
  <c r="G35" i="19" l="1"/>
  <c r="M60" i="21"/>
  <c r="S60" i="21"/>
  <c r="Q48" i="21"/>
  <c r="M48" i="21"/>
  <c r="Q18" i="21"/>
  <c r="Q17" i="21"/>
  <c r="Q16" i="21"/>
  <c r="Q14" i="21"/>
  <c r="J84" i="20"/>
  <c r="W84" i="20" s="1"/>
  <c r="J83" i="20"/>
  <c r="W83" i="20" s="1"/>
  <c r="J82" i="20"/>
  <c r="W82" i="20" s="1"/>
  <c r="J79" i="20"/>
  <c r="W79" i="20" s="1"/>
  <c r="W78" i="20"/>
  <c r="J78" i="20"/>
  <c r="J73" i="20"/>
  <c r="W73" i="20" s="1"/>
  <c r="J72" i="20"/>
  <c r="W72" i="20" s="1"/>
  <c r="J71" i="20"/>
  <c r="W71" i="20" s="1"/>
  <c r="X49" i="20"/>
  <c r="Q49" i="20"/>
  <c r="X48" i="20"/>
  <c r="Q48" i="20"/>
  <c r="X47" i="20"/>
  <c r="Q47" i="20"/>
  <c r="J46" i="20"/>
  <c r="X46" i="20" s="1"/>
  <c r="J45" i="20"/>
  <c r="X45" i="20" s="1"/>
  <c r="X44" i="20"/>
  <c r="Q44" i="20"/>
  <c r="X43" i="20"/>
  <c r="Q43" i="20"/>
  <c r="J42" i="20"/>
  <c r="Q42" i="20" s="1"/>
  <c r="J41" i="20"/>
  <c r="J76" i="20" s="1"/>
  <c r="W76" i="20" s="1"/>
  <c r="J40" i="20"/>
  <c r="X40" i="20" s="1"/>
  <c r="J39" i="20"/>
  <c r="X39" i="20" s="1"/>
  <c r="X38" i="20"/>
  <c r="Q38" i="20"/>
  <c r="X37" i="20"/>
  <c r="Q37" i="20"/>
  <c r="X36" i="20"/>
  <c r="Q36" i="20"/>
  <c r="J35" i="20"/>
  <c r="J70" i="20" s="1"/>
  <c r="W70" i="20" s="1"/>
  <c r="J33" i="20"/>
  <c r="J68" i="20" s="1"/>
  <c r="W68" i="20" s="1"/>
  <c r="J32" i="20"/>
  <c r="X32" i="20" s="1"/>
  <c r="J31" i="20"/>
  <c r="X31" i="20" s="1"/>
  <c r="J30" i="20"/>
  <c r="Q30" i="20" s="1"/>
  <c r="J29" i="20"/>
  <c r="J64" i="20" s="1"/>
  <c r="W64" i="20" s="1"/>
  <c r="J28" i="20"/>
  <c r="X28" i="20" s="1"/>
  <c r="J27" i="20"/>
  <c r="X27" i="20" s="1"/>
  <c r="J26" i="20"/>
  <c r="Q26" i="20" s="1"/>
  <c r="J24" i="20"/>
  <c r="X24" i="20" s="1"/>
  <c r="J84" i="19"/>
  <c r="W84" i="19" s="1"/>
  <c r="J83" i="19"/>
  <c r="W83" i="19" s="1"/>
  <c r="J82" i="19"/>
  <c r="W82" i="19" s="1"/>
  <c r="J79" i="19"/>
  <c r="W79" i="19" s="1"/>
  <c r="J78" i="19"/>
  <c r="W78" i="19" s="1"/>
  <c r="J76" i="19"/>
  <c r="W76" i="19" s="1"/>
  <c r="J75" i="19"/>
  <c r="W75" i="19" s="1"/>
  <c r="W74" i="19"/>
  <c r="J74" i="19"/>
  <c r="J73" i="19"/>
  <c r="W73" i="19" s="1"/>
  <c r="J72" i="19"/>
  <c r="W72" i="19" s="1"/>
  <c r="J71" i="19"/>
  <c r="W71" i="19" s="1"/>
  <c r="J70" i="19"/>
  <c r="W70" i="19" s="1"/>
  <c r="J69" i="19"/>
  <c r="W69" i="19" s="1"/>
  <c r="J68" i="19"/>
  <c r="W68" i="19" s="1"/>
  <c r="J67" i="19"/>
  <c r="W67" i="19" s="1"/>
  <c r="W66" i="19"/>
  <c r="J66" i="19"/>
  <c r="J65" i="19"/>
  <c r="W65" i="19" s="1"/>
  <c r="J64" i="19"/>
  <c r="W64" i="19" s="1"/>
  <c r="J63" i="19"/>
  <c r="W63" i="19" s="1"/>
  <c r="J62" i="19"/>
  <c r="W62" i="19" s="1"/>
  <c r="F62" i="19"/>
  <c r="J61" i="19"/>
  <c r="W61" i="19" s="1"/>
  <c r="F61" i="19"/>
  <c r="J60" i="19"/>
  <c r="W60" i="19" s="1"/>
  <c r="F60" i="19"/>
  <c r="J59" i="19"/>
  <c r="W59" i="19" s="1"/>
  <c r="F59" i="19"/>
  <c r="J58" i="19"/>
  <c r="W58" i="19" s="1"/>
  <c r="F58" i="19"/>
  <c r="J57" i="19"/>
  <c r="W57" i="19" s="1"/>
  <c r="G57" i="19"/>
  <c r="G56" i="19" s="1"/>
  <c r="E57" i="19"/>
  <c r="E56" i="19" s="1"/>
  <c r="F55" i="19"/>
  <c r="F54" i="19"/>
  <c r="F53" i="19"/>
  <c r="F52" i="19"/>
  <c r="F51" i="19"/>
  <c r="X50" i="19"/>
  <c r="Q50" i="19"/>
  <c r="F50" i="19"/>
  <c r="X49" i="19"/>
  <c r="Q49" i="19"/>
  <c r="G49" i="19"/>
  <c r="E49" i="19"/>
  <c r="X48" i="19"/>
  <c r="Q48" i="19"/>
  <c r="F48" i="19"/>
  <c r="X47" i="19"/>
  <c r="Q47" i="19"/>
  <c r="J34" i="20"/>
  <c r="J46" i="19"/>
  <c r="J81" i="19" s="1"/>
  <c r="W81" i="19" s="1"/>
  <c r="F46" i="19"/>
  <c r="Q45" i="19"/>
  <c r="X45" i="19"/>
  <c r="F45" i="19"/>
  <c r="X44" i="19"/>
  <c r="Q44" i="19"/>
  <c r="F44" i="19"/>
  <c r="X43" i="19"/>
  <c r="Q43" i="19"/>
  <c r="F43" i="19"/>
  <c r="J77" i="19"/>
  <c r="W77" i="19" s="1"/>
  <c r="F42" i="19"/>
  <c r="Q33" i="21" s="1"/>
  <c r="X41" i="19"/>
  <c r="Q41" i="19"/>
  <c r="F41" i="19"/>
  <c r="X40" i="19"/>
  <c r="Q40" i="19"/>
  <c r="F40" i="19"/>
  <c r="X39" i="19"/>
  <c r="Q39" i="19"/>
  <c r="F39" i="19"/>
  <c r="J10" i="21" s="1"/>
  <c r="Q10" i="21" s="1"/>
  <c r="X38" i="19"/>
  <c r="Q38" i="19"/>
  <c r="F38" i="19"/>
  <c r="X37" i="19"/>
  <c r="Q37" i="19"/>
  <c r="G37" i="19"/>
  <c r="E37" i="19"/>
  <c r="J25" i="20" s="1"/>
  <c r="X36" i="19"/>
  <c r="Q36" i="19"/>
  <c r="Q35" i="19"/>
  <c r="E35" i="19"/>
  <c r="J23" i="20" s="1"/>
  <c r="X34" i="19"/>
  <c r="Q34" i="19"/>
  <c r="X33" i="19"/>
  <c r="Q33" i="19"/>
  <c r="X32" i="19"/>
  <c r="Q32" i="19"/>
  <c r="X31" i="19"/>
  <c r="Q31" i="19"/>
  <c r="X30" i="19"/>
  <c r="Q30" i="19"/>
  <c r="X29" i="19"/>
  <c r="Q29" i="19"/>
  <c r="X28" i="19"/>
  <c r="Q28" i="19"/>
  <c r="X27" i="19"/>
  <c r="Q27" i="19"/>
  <c r="X26" i="19"/>
  <c r="Q26" i="19"/>
  <c r="X25" i="19"/>
  <c r="Q25" i="19"/>
  <c r="X24" i="19"/>
  <c r="Q24" i="19"/>
  <c r="X23" i="19"/>
  <c r="Q23" i="19"/>
  <c r="X22" i="19"/>
  <c r="Q22" i="19"/>
  <c r="Q15" i="21" l="1"/>
  <c r="Q22" i="21" s="1"/>
  <c r="F37" i="19"/>
  <c r="F36" i="19"/>
  <c r="X41" i="20"/>
  <c r="F47" i="19"/>
  <c r="X26" i="20"/>
  <c r="X29" i="20"/>
  <c r="Q46" i="19"/>
  <c r="X42" i="19"/>
  <c r="F49" i="19"/>
  <c r="X33" i="20"/>
  <c r="Q24" i="20"/>
  <c r="Q42" i="19"/>
  <c r="Q41" i="20"/>
  <c r="Q28" i="20"/>
  <c r="Q32" i="20"/>
  <c r="X30" i="20"/>
  <c r="Q29" i="20"/>
  <c r="Q33" i="20"/>
  <c r="F35" i="19"/>
  <c r="Q34" i="20"/>
  <c r="J69" i="20"/>
  <c r="W69" i="20" s="1"/>
  <c r="X34" i="20"/>
  <c r="G63" i="19"/>
  <c r="X23" i="20"/>
  <c r="J58" i="20"/>
  <c r="W58" i="20" s="1"/>
  <c r="Q23" i="20"/>
  <c r="J60" i="20"/>
  <c r="W60" i="20" s="1"/>
  <c r="X25" i="20"/>
  <c r="Q25" i="20"/>
  <c r="E34" i="19"/>
  <c r="J22" i="20" s="1"/>
  <c r="F57" i="19"/>
  <c r="J80" i="19"/>
  <c r="W80" i="19" s="1"/>
  <c r="X42" i="20"/>
  <c r="J59" i="20"/>
  <c r="W59" i="20" s="1"/>
  <c r="J61" i="20"/>
  <c r="W61" i="20" s="1"/>
  <c r="J63" i="20"/>
  <c r="W63" i="20" s="1"/>
  <c r="J65" i="20"/>
  <c r="W65" i="20" s="1"/>
  <c r="J67" i="20"/>
  <c r="W67" i="20" s="1"/>
  <c r="J75" i="20"/>
  <c r="W75" i="20" s="1"/>
  <c r="J77" i="20"/>
  <c r="W77" i="20" s="1"/>
  <c r="J81" i="20"/>
  <c r="W81" i="20" s="1"/>
  <c r="Q40" i="20"/>
  <c r="Q46" i="20"/>
  <c r="G34" i="19"/>
  <c r="X46" i="19"/>
  <c r="Q27" i="20"/>
  <c r="Q31" i="20"/>
  <c r="Q35" i="20"/>
  <c r="Q39" i="20"/>
  <c r="Q45" i="20"/>
  <c r="J62" i="20"/>
  <c r="W62" i="20" s="1"/>
  <c r="J66" i="20"/>
  <c r="W66" i="20" s="1"/>
  <c r="J74" i="20"/>
  <c r="W74" i="20" s="1"/>
  <c r="J80" i="20"/>
  <c r="W80" i="20" s="1"/>
  <c r="F34" i="19" l="1"/>
  <c r="Q22" i="20"/>
  <c r="J50" i="20"/>
  <c r="J57" i="20"/>
  <c r="X22" i="20"/>
  <c r="W57" i="20" l="1"/>
  <c r="W85" i="20" s="1"/>
  <c r="J85" i="20"/>
  <c r="X50" i="20"/>
  <c r="Q50" i="20"/>
  <c r="E63" i="19"/>
  <c r="F63" i="19" s="1"/>
  <c r="F56" i="19"/>
</calcChain>
</file>

<file path=xl/sharedStrings.xml><?xml version="1.0" encoding="utf-8"?>
<sst xmlns="http://schemas.openxmlformats.org/spreadsheetml/2006/main" count="317" uniqueCount="164">
  <si>
    <t xml:space="preserve">BERITA ACARA REKONSILIASI INTERNAL DATA BARANG MILIK NEGARA </t>
  </si>
  <si>
    <t>Jalan By Pass Km 24 Anak Air, Kota Padang,kami yang bertanda tangan dibawah ini</t>
  </si>
  <si>
    <t xml:space="preserve">I </t>
  </si>
  <si>
    <t xml:space="preserve">Nama </t>
  </si>
  <si>
    <t>NIP</t>
  </si>
  <si>
    <t xml:space="preserve">Jabatan </t>
  </si>
  <si>
    <t>dalam hal ini bertindak untuk dan atas nama penanggung jawab unit akuntansi barang pada Pengadilan Tinggi Agama Padang</t>
  </si>
  <si>
    <r>
      <t xml:space="preserve">untuk selanjutnya disebut </t>
    </r>
    <r>
      <rPr>
        <b/>
        <sz val="10"/>
        <rFont val="Arial"/>
        <family val="2"/>
      </rPr>
      <t xml:space="preserve">Pihak Pertama </t>
    </r>
  </si>
  <si>
    <t>II</t>
  </si>
  <si>
    <t>dalam hal ini bertindak untuk dan atas nama penanggung jawab unit akuntansi keuangan pada Pengadilan Tinggi Agama Padang</t>
  </si>
  <si>
    <r>
      <t xml:space="preserve">untuk selanjutnya disebut </t>
    </r>
    <r>
      <rPr>
        <b/>
        <sz val="10"/>
        <rFont val="Arial"/>
        <family val="2"/>
      </rPr>
      <t>Pihak Kedua</t>
    </r>
    <r>
      <rPr>
        <sz val="10"/>
        <rFont val="Arial"/>
        <family val="2"/>
      </rPr>
      <t xml:space="preserve"> </t>
    </r>
  </si>
  <si>
    <t xml:space="preserve">menyatakan bahwa telah melakukan Rekonsiliasi Data Barang Milik Negara (BMN) pada lingkup internal Pengadilan Tinggi Agama Padang </t>
  </si>
  <si>
    <t>dengan cara mebandingkan data BMN pada Laporan Barang Kuasa Pengguna (KP) yang disusun oleh unit akuntansi  barang dengan</t>
  </si>
  <si>
    <t>I</t>
  </si>
  <si>
    <t>Hasil Rekonsiliasi Data BMN</t>
  </si>
  <si>
    <t>NO</t>
  </si>
  <si>
    <t>AKUN NERACA</t>
  </si>
  <si>
    <t>Saldo Awal</t>
  </si>
  <si>
    <t>Mutasi</t>
  </si>
  <si>
    <t>Saldo Akhir</t>
  </si>
  <si>
    <t>(1)</t>
  </si>
  <si>
    <t>(2)</t>
  </si>
  <si>
    <t>(3)</t>
  </si>
  <si>
    <t>(4)</t>
  </si>
  <si>
    <t>(5)= (3) + (4)</t>
  </si>
  <si>
    <t>POSISI BMN DI NERACA</t>
  </si>
  <si>
    <t>A.</t>
  </si>
  <si>
    <t xml:space="preserve">ASET LANCAR </t>
  </si>
  <si>
    <t xml:space="preserve">Persediaan </t>
  </si>
  <si>
    <t>B.</t>
  </si>
  <si>
    <t xml:space="preserve">ASET TETAP </t>
  </si>
  <si>
    <t>Tanah</t>
  </si>
  <si>
    <t>Peralatan dan Mesin</t>
  </si>
  <si>
    <t xml:space="preserve">Gedung dan Bangunan </t>
  </si>
  <si>
    <t xml:space="preserve">Jalan,Irigasi dan Jaringan </t>
  </si>
  <si>
    <t>Aset Tetap Lainnya</t>
  </si>
  <si>
    <t xml:space="preserve">Kontruksi Dalam Pengerjaan </t>
  </si>
  <si>
    <t>Akum. Penyusutan Peralatan dan Mesin</t>
  </si>
  <si>
    <t>Akum. Penyusutan Gedung dan Bangunan</t>
  </si>
  <si>
    <t>Akum. Penyusutan Jalan, Irigasi dan Jaringan</t>
  </si>
  <si>
    <t>Akum. Penyusutan Aset Tetap</t>
  </si>
  <si>
    <t>C.</t>
  </si>
  <si>
    <t>ASET LAINNYA</t>
  </si>
  <si>
    <t>Kemitraan Dengan Pihak Ketiga</t>
  </si>
  <si>
    <t>Aset Tidak Berwujud</t>
  </si>
  <si>
    <t>Aset Lain-lain</t>
  </si>
  <si>
    <t>Akum. Amortisasi</t>
  </si>
  <si>
    <t>Akum. Penyusutan Aset Lainnya</t>
  </si>
  <si>
    <t>BMN NON NERACA</t>
  </si>
  <si>
    <t>A</t>
  </si>
  <si>
    <t>EKSTRAKOMPTABEL</t>
  </si>
  <si>
    <t>BMN Ekstrakomptabel</t>
  </si>
  <si>
    <t>B</t>
  </si>
  <si>
    <t>BPYBDS</t>
  </si>
  <si>
    <t>BARANG HILANG</t>
  </si>
  <si>
    <t>D.</t>
  </si>
  <si>
    <t>BARANG RUSAK BERAT</t>
  </si>
  <si>
    <t>TOTAL (I+II)</t>
  </si>
  <si>
    <t>yang merupakan bagian yang tidak terpisahkan dari Berita Acara ini.</t>
  </si>
  <si>
    <t>dikemudian hari terdapat kekeliruan akan dilakukan perbaikan sebagaimana mestinya.</t>
  </si>
  <si>
    <t xml:space="preserve">Mengetahui </t>
  </si>
  <si>
    <t>Kuasa Pengguna Barang/Anggaran</t>
  </si>
  <si>
    <t xml:space="preserve">LINGKUP INTERNAL KEMENTERIAN NEGARA/LEMBAGA </t>
  </si>
  <si>
    <t xml:space="preserve">LAMPIRAN BERITA ACARA INI </t>
  </si>
  <si>
    <t xml:space="preserve">I. TANDA TANGAN </t>
  </si>
  <si>
    <t xml:space="preserve">II. PERIODE </t>
  </si>
  <si>
    <t xml:space="preserve">REKONSILIASI INTERNAL </t>
  </si>
  <si>
    <t xml:space="preserve">Keuangan </t>
  </si>
  <si>
    <t xml:space="preserve">Barang </t>
  </si>
  <si>
    <t xml:space="preserve">III. UNIT ORGANISASI </t>
  </si>
  <si>
    <t xml:space="preserve">Kode </t>
  </si>
  <si>
    <t>K</t>
  </si>
  <si>
    <t>D</t>
  </si>
  <si>
    <t>Pengadilan Tinggi Agama Padang</t>
  </si>
  <si>
    <t>Jalan By Pass Km 24 Anak Air Padang Telp. 0751 40537 Padang - Sumatera Barat 25171</t>
  </si>
  <si>
    <t xml:space="preserve">IV. SALDO AKHIR PERIODE YANG LALU YANG MENJADI SALDO AWAL UNTUK PERIODE BERJALAN </t>
  </si>
  <si>
    <t xml:space="preserve">No </t>
  </si>
  <si>
    <t xml:space="preserve">PERKIRAAN NERACA </t>
  </si>
  <si>
    <t xml:space="preserve">SAK </t>
  </si>
  <si>
    <t>SIMAK -BMN</t>
  </si>
  <si>
    <t xml:space="preserve">KESEPAKATAN </t>
  </si>
  <si>
    <t>(5)</t>
  </si>
  <si>
    <t xml:space="preserve">Tanah </t>
  </si>
  <si>
    <t xml:space="preserve">Peralatan dan Mesin </t>
  </si>
  <si>
    <t>Akum. Penyusutan</t>
  </si>
  <si>
    <t>Gedung dan Bangunan</t>
  </si>
  <si>
    <t xml:space="preserve">Jalan,Irigasi &amp; Jariangan </t>
  </si>
  <si>
    <t>Kontruksi dlm Pengerjaan</t>
  </si>
  <si>
    <t>C</t>
  </si>
  <si>
    <t xml:space="preserve">ASET LAINNYA </t>
  </si>
  <si>
    <t>EKSTAKOMPTABEL</t>
  </si>
  <si>
    <t>V. DATA KOREKSI SALDO AWAL NILAI BMN</t>
  </si>
  <si>
    <t xml:space="preserve">PERKIRAAN </t>
  </si>
  <si>
    <t>SALDO AWAL</t>
  </si>
  <si>
    <t>KOREKSI</t>
  </si>
  <si>
    <t xml:space="preserve">SALDO AWAL SETELAH </t>
  </si>
  <si>
    <t>SEBELUM KOREKSI</t>
  </si>
  <si>
    <t>TAMBAH</t>
  </si>
  <si>
    <t xml:space="preserve">KURANG </t>
  </si>
  <si>
    <t xml:space="preserve">KOREKSI </t>
  </si>
  <si>
    <t>(6)</t>
  </si>
  <si>
    <t>ASET TETAP</t>
  </si>
  <si>
    <t>VI. REALISASI BELANJA PEMBENTUK BMN</t>
  </si>
  <si>
    <t xml:space="preserve">Belanja Modal </t>
  </si>
  <si>
    <t xml:space="preserve">Belanja Non Modal </t>
  </si>
  <si>
    <t xml:space="preserve">Total </t>
  </si>
  <si>
    <t>(7)</t>
  </si>
  <si>
    <t>VII. DATA TRANSAKSI BMN NON KEUANGAN</t>
  </si>
  <si>
    <t>a.</t>
  </si>
  <si>
    <t>MUTASI TAMBAH BMN</t>
  </si>
  <si>
    <t>JENIS TRANSAKSI</t>
  </si>
  <si>
    <t>KUANTITAS</t>
  </si>
  <si>
    <t>NILAI</t>
  </si>
  <si>
    <t xml:space="preserve">TOTAL </t>
  </si>
  <si>
    <t>b. MUTASI KURANG BMN</t>
  </si>
  <si>
    <t>C. PENYUSUTAN BMN</t>
  </si>
  <si>
    <t>Jalan, Irigasi dan Jaringan</t>
  </si>
  <si>
    <t xml:space="preserve">VIII. </t>
  </si>
  <si>
    <t>PENERIMAAN NEGARA BUKAN PAJAK (PNBP) PENGELOLAAN BMN</t>
  </si>
  <si>
    <t>IX</t>
  </si>
  <si>
    <t>PENGUNGKAPAN LAIN-LAIN</t>
  </si>
  <si>
    <t xml:space="preserve">Tidak terdapat selisih antara penyajian nilai BMN menurut LBKP dan LKKL </t>
  </si>
  <si>
    <t xml:space="preserve">Tidak Terdapat koreksi audit dari BPK </t>
  </si>
  <si>
    <t>Tidak Terdapat selisih nilai antara total mutasi tambah BMN berupa Aset Tetap dan</t>
  </si>
  <si>
    <t xml:space="preserve">Aset Lain-lain berupa Aset Tidak Berwujud selama periode berjalan (pembelian BMN </t>
  </si>
  <si>
    <t xml:space="preserve">Penyelesaian Pembangunan BMN Langsung, Pengembangan BMN Langsung, perolehan KDP dan </t>
  </si>
  <si>
    <t xml:space="preserve">Pengembangan KDP) </t>
  </si>
  <si>
    <t>Akum. Amortisasi ATB</t>
  </si>
  <si>
    <t>Akum. Amortisasi aset-aset lain</t>
  </si>
  <si>
    <t>Aset lain-lain</t>
  </si>
  <si>
    <t>Gedung dan bangunan</t>
  </si>
  <si>
    <t>Kontruksi Dalam Pengerjaan</t>
  </si>
  <si>
    <t>Penyusutan ATB</t>
  </si>
  <si>
    <t>Penyusutan Aset tidak digunakan</t>
  </si>
  <si>
    <t>Hal-hal mengenai data BMN terkait penyusun LBP/KP dan LKPP disajikan dalam Lampiran Berita Acara ini</t>
  </si>
  <si>
    <t xml:space="preserve">Petugas UAKPB </t>
  </si>
  <si>
    <t xml:space="preserve">               Petugas UAKPA</t>
  </si>
  <si>
    <t>LAMPIRAN BERITA ACARA REKONSILIASI DATA BMN TINGKAT SATUAN KERJA</t>
  </si>
  <si>
    <t>: Elsa Rusdiana, S.E.</t>
  </si>
  <si>
    <t>: 198701252011012017</t>
  </si>
  <si>
    <t xml:space="preserve">               Elsa Rusdiana, S.E.</t>
  </si>
  <si>
    <t xml:space="preserve">               Nip. 198701252011012017</t>
  </si>
  <si>
    <t>T</t>
  </si>
  <si>
    <t>H</t>
  </si>
  <si>
    <t xml:space="preserve"> </t>
  </si>
  <si>
    <t>Laporan Keuangan Kementerian Negara/Lembaga (LKK/L) yang disusun oleh unit akuntansi keuangan untuk periode Tahunan</t>
  </si>
  <si>
    <t>PERIODE TAHUNAN TAHUN ANGGARAN 2023</t>
  </si>
  <si>
    <t>tahun 2023 dengan hasil sebagai berikut:</t>
  </si>
  <si>
    <t xml:space="preserve">Pada hari ini Selasa tanggal Dua bulan Januari Tahun Dua Ribu Dua Puluh Empat bertempat di Pengadilan Tinggi Agama Padang  </t>
  </si>
  <si>
    <t>: Yova Nelindy, A.Md</t>
  </si>
  <si>
    <t>Yova Nelindy, A.Md</t>
  </si>
  <si>
    <t xml:space="preserve">: 199305242019032009 </t>
  </si>
  <si>
    <t xml:space="preserve">Nip. 199305242019032009 </t>
  </si>
  <si>
    <t>: Petugas UAKPB (Unit Akuntansi Kuasa Pengguna Barang)</t>
  </si>
  <si>
    <t>: Petugas UAKPA (Unit Akuntansi Kuasa Pengguna Anggaran)</t>
  </si>
  <si>
    <t>Nilai BMN Periode Tahun 2023</t>
  </si>
  <si>
    <t xml:space="preserve">Demikianlah Berita Acara ini untuk bahan penyusunan Laporan BMN dan LKPP periode tahunan Tahun Anggaran 2023 dan apabila </t>
  </si>
  <si>
    <t>Ismail, S.H.I., M.A.</t>
  </si>
  <si>
    <t xml:space="preserve">NIP. 197908202003121004 </t>
  </si>
  <si>
    <t>BAGIAN ANGGARAN 005.04 BADAN PERADILAN AGAMA</t>
  </si>
  <si>
    <t>PADA PENGADILAN TINGGI AGAMA PADANG (401901)</t>
  </si>
  <si>
    <t xml:space="preserve">NOMOR : </t>
  </si>
  <si>
    <t>Tidak ada penerimaan negara bukan pajak (PNBP) yang bersal dari pengelolaan BMN pada periode ini</t>
  </si>
  <si>
    <t>Saldo awal periode Tahunan Tahun Anggaran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</si>
</sst>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3" fillId="2" borderId="1" xfId="1" applyNumberFormat="1" applyFont="1" applyFill="1" applyBorder="1"/>
    <xf numFmtId="164" fontId="2" fillId="2" borderId="0" xfId="2" applyFont="1" applyFill="1"/>
    <xf numFmtId="0" fontId="3" fillId="2" borderId="1" xfId="0" applyFont="1" applyFill="1" applyBorder="1"/>
    <xf numFmtId="0" fontId="2" fillId="2" borderId="1" xfId="0" applyFont="1" applyFill="1" applyBorder="1"/>
    <xf numFmtId="166" fontId="2" fillId="2" borderId="1" xfId="1" applyNumberFormat="1" applyFont="1" applyFill="1" applyBorder="1"/>
    <xf numFmtId="166" fontId="3" fillId="2" borderId="1" xfId="1" applyNumberFormat="1" applyFont="1" applyFill="1" applyBorder="1" applyAlignment="1">
      <alignment horizontal="center"/>
    </xf>
    <xf numFmtId="43" fontId="2" fillId="2" borderId="0" xfId="0" applyNumberFormat="1" applyFont="1" applyFill="1"/>
    <xf numFmtId="164" fontId="3" fillId="2" borderId="0" xfId="2" applyFont="1" applyFill="1"/>
    <xf numFmtId="166" fontId="2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166" fontId="2" fillId="2" borderId="1" xfId="1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166" fontId="3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7" fillId="2" borderId="1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24" xfId="0" applyFont="1" applyFill="1" applyBorder="1"/>
    <xf numFmtId="0" fontId="8" fillId="2" borderId="26" xfId="0" quotePrefix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8" fillId="2" borderId="11" xfId="0" quotePrefix="1" applyFont="1" applyFill="1" applyBorder="1" applyAlignment="1">
      <alignment horizontal="center"/>
    </xf>
    <xf numFmtId="0" fontId="7" fillId="2" borderId="1" xfId="0" applyFont="1" applyFill="1" applyBorder="1"/>
    <xf numFmtId="0" fontId="0" fillId="2" borderId="4" xfId="0" applyFill="1" applyBorder="1"/>
    <xf numFmtId="0" fontId="4" fillId="2" borderId="2" xfId="0" applyFont="1" applyFill="1" applyBorder="1"/>
    <xf numFmtId="0" fontId="8" fillId="2" borderId="4" xfId="0" applyFont="1" applyFill="1" applyBorder="1"/>
    <xf numFmtId="0" fontId="2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4" fillId="2" borderId="30" xfId="0" applyFont="1" applyFill="1" applyBorder="1"/>
    <xf numFmtId="0" fontId="0" fillId="2" borderId="14" xfId="0" applyFill="1" applyBorder="1"/>
    <xf numFmtId="166" fontId="0" fillId="2" borderId="14" xfId="0" applyNumberFormat="1" applyFill="1" applyBorder="1"/>
    <xf numFmtId="0" fontId="4" fillId="2" borderId="32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7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27" xfId="0" applyFont="1" applyFill="1" applyBorder="1"/>
    <xf numFmtId="0" fontId="2" fillId="2" borderId="41" xfId="0" applyFont="1" applyFill="1" applyBorder="1"/>
    <xf numFmtId="0" fontId="3" fillId="2" borderId="42" xfId="0" applyFont="1" applyFill="1" applyBorder="1"/>
    <xf numFmtId="0" fontId="4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17" xfId="0" applyFont="1" applyFill="1" applyBorder="1"/>
    <xf numFmtId="0" fontId="8" fillId="2" borderId="1" xfId="0" quotePrefix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4" fillId="2" borderId="2" xfId="2" applyFont="1" applyFill="1" applyBorder="1" applyAlignment="1">
      <alignment horizontal="center" vertical="center"/>
    </xf>
    <xf numFmtId="164" fontId="4" fillId="2" borderId="4" xfId="2" applyFont="1" applyFill="1" applyBorder="1" applyAlignment="1">
      <alignment horizontal="center" vertical="center"/>
    </xf>
    <xf numFmtId="164" fontId="4" fillId="2" borderId="3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2" borderId="4" xfId="2" applyFont="1" applyFill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2" borderId="36" xfId="0" applyFont="1" applyFill="1" applyBorder="1"/>
    <xf numFmtId="0" fontId="4" fillId="2" borderId="28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0" fontId="4" fillId="2" borderId="6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6" xfId="0" applyFont="1" applyFill="1" applyBorder="1" applyAlignment="1">
      <alignment vertical="center"/>
    </xf>
    <xf numFmtId="166" fontId="4" fillId="2" borderId="6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6" fontId="4" fillId="2" borderId="0" xfId="1" applyNumberFormat="1" applyFont="1" applyFill="1" applyBorder="1" applyAlignment="1">
      <alignment horizontal="center" vertical="center"/>
    </xf>
    <xf numFmtId="164" fontId="4" fillId="2" borderId="3" xfId="2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164" fontId="0" fillId="2" borderId="0" xfId="2" applyFont="1" applyFill="1"/>
    <xf numFmtId="41" fontId="0" fillId="2" borderId="0" xfId="0" applyNumberFormat="1" applyFill="1"/>
    <xf numFmtId="0" fontId="4" fillId="2" borderId="4" xfId="0" quotePrefix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2" borderId="2" xfId="2" applyFont="1" applyFill="1" applyBorder="1" applyAlignment="1">
      <alignment horizontal="right" vertical="center"/>
    </xf>
    <xf numFmtId="164" fontId="4" fillId="2" borderId="3" xfId="2" applyFont="1" applyFill="1" applyBorder="1" applyAlignment="1">
      <alignment horizontal="right" vertical="center"/>
    </xf>
    <xf numFmtId="0" fontId="4" fillId="2" borderId="4" xfId="0" quotePrefix="1" applyFont="1" applyFill="1" applyBorder="1" applyAlignment="1">
      <alignment horizontal="right"/>
    </xf>
    <xf numFmtId="3" fontId="4" fillId="2" borderId="3" xfId="0" quotePrefix="1" applyNumberFormat="1" applyFont="1" applyFill="1" applyBorder="1" applyAlignment="1">
      <alignment horizontal="right"/>
    </xf>
    <xf numFmtId="166" fontId="4" fillId="2" borderId="4" xfId="1" applyNumberFormat="1" applyFont="1" applyFill="1" applyBorder="1" applyAlignment="1">
      <alignment horizontal="left" vertical="center"/>
    </xf>
    <xf numFmtId="166" fontId="4" fillId="2" borderId="2" xfId="0" applyNumberFormat="1" applyFont="1" applyFill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166" fontId="4" fillId="2" borderId="3" xfId="2" applyNumberFormat="1" applyFont="1" applyFill="1" applyBorder="1" applyAlignment="1">
      <alignment vertical="center"/>
    </xf>
    <xf numFmtId="41" fontId="7" fillId="2" borderId="29" xfId="0" applyNumberFormat="1" applyFont="1" applyFill="1" applyBorder="1" applyAlignment="1">
      <alignment vertical="center"/>
    </xf>
    <xf numFmtId="166" fontId="3" fillId="2" borderId="1" xfId="0" applyNumberFormat="1" applyFont="1" applyFill="1" applyBorder="1"/>
    <xf numFmtId="167" fontId="2" fillId="2" borderId="1" xfId="1" applyNumberFormat="1" applyFont="1" applyFill="1" applyBorder="1"/>
    <xf numFmtId="166" fontId="3" fillId="2" borderId="1" xfId="0" applyNumberFormat="1" applyFont="1" applyFill="1" applyBorder="1" applyAlignment="1">
      <alignment horizontal="center"/>
    </xf>
    <xf numFmtId="166" fontId="2" fillId="2" borderId="0" xfId="0" applyNumberFormat="1" applyFont="1" applyFill="1"/>
    <xf numFmtId="0" fontId="0" fillId="0" borderId="1" xfId="0" applyBorder="1"/>
    <xf numFmtId="0" fontId="0" fillId="0" borderId="9" xfId="0" applyBorder="1"/>
    <xf numFmtId="0" fontId="2" fillId="2" borderId="36" xfId="0" applyFont="1" applyFill="1" applyBorder="1"/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2" borderId="10" xfId="0" quotePrefix="1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8" fillId="2" borderId="12" xfId="0" quotePrefix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4" fontId="9" fillId="2" borderId="2" xfId="2" quotePrefix="1" applyFont="1" applyFill="1" applyBorder="1" applyAlignment="1">
      <alignment horizontal="center"/>
    </xf>
    <xf numFmtId="164" fontId="9" fillId="2" borderId="4" xfId="2" quotePrefix="1" applyFont="1" applyFill="1" applyBorder="1" applyAlignment="1">
      <alignment horizontal="center"/>
    </xf>
    <xf numFmtId="164" fontId="9" fillId="2" borderId="3" xfId="2" quotePrefix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4" fontId="8" fillId="2" borderId="2" xfId="2" quotePrefix="1" applyFont="1" applyFill="1" applyBorder="1" applyAlignment="1">
      <alignment horizontal="center"/>
    </xf>
    <xf numFmtId="164" fontId="8" fillId="2" borderId="4" xfId="2" quotePrefix="1" applyFont="1" applyFill="1" applyBorder="1" applyAlignment="1">
      <alignment horizontal="center"/>
    </xf>
    <xf numFmtId="164" fontId="8" fillId="2" borderId="3" xfId="2" quotePrefix="1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30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4" fontId="9" fillId="2" borderId="28" xfId="2" quotePrefix="1" applyFont="1" applyFill="1" applyBorder="1" applyAlignment="1">
      <alignment horizontal="center"/>
    </xf>
    <xf numFmtId="164" fontId="9" fillId="2" borderId="30" xfId="2" quotePrefix="1" applyFont="1" applyFill="1" applyBorder="1" applyAlignment="1">
      <alignment horizontal="center"/>
    </xf>
    <xf numFmtId="164" fontId="9" fillId="2" borderId="29" xfId="2" quotePrefix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41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38" xfId="0" quotePrefix="1" applyFont="1" applyFill="1" applyBorder="1" applyAlignment="1">
      <alignment horizontal="center" vertical="center"/>
    </xf>
    <xf numFmtId="0" fontId="4" fillId="2" borderId="39" xfId="0" quotePrefix="1" applyFont="1" applyFill="1" applyBorder="1" applyAlignment="1">
      <alignment horizontal="center" vertical="center"/>
    </xf>
    <xf numFmtId="0" fontId="4" fillId="2" borderId="40" xfId="0" quotePrefix="1" applyFont="1" applyFill="1" applyBorder="1" applyAlignment="1">
      <alignment horizontal="center" vertical="center"/>
    </xf>
    <xf numFmtId="0" fontId="4" fillId="2" borderId="32" xfId="0" quotePrefix="1" applyFont="1" applyFill="1" applyBorder="1" applyAlignment="1">
      <alignment horizontal="center"/>
    </xf>
    <xf numFmtId="0" fontId="4" fillId="2" borderId="39" xfId="0" quotePrefix="1" applyFont="1" applyFill="1" applyBorder="1" applyAlignment="1">
      <alignment horizontal="center"/>
    </xf>
    <xf numFmtId="0" fontId="4" fillId="2" borderId="40" xfId="0" quotePrefix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41" fontId="4" fillId="2" borderId="2" xfId="0" applyNumberFormat="1" applyFont="1" applyFill="1" applyBorder="1" applyAlignment="1">
      <alignment horizontal="center"/>
    </xf>
    <xf numFmtId="164" fontId="4" fillId="2" borderId="2" xfId="2" applyFont="1" applyFill="1" applyBorder="1" applyAlignment="1">
      <alignment horizontal="center"/>
    </xf>
    <xf numFmtId="164" fontId="4" fillId="2" borderId="4" xfId="2" applyFont="1" applyFill="1" applyBorder="1" applyAlignment="1">
      <alignment horizontal="center"/>
    </xf>
    <xf numFmtId="164" fontId="4" fillId="2" borderId="3" xfId="2" applyFont="1" applyFill="1" applyBorder="1" applyAlignment="1">
      <alignment horizontal="center"/>
    </xf>
    <xf numFmtId="166" fontId="7" fillId="2" borderId="42" xfId="0" applyNumberFormat="1" applyFont="1" applyFill="1" applyBorder="1" applyAlignment="1">
      <alignment horizontal="center"/>
    </xf>
    <xf numFmtId="0" fontId="7" fillId="2" borderId="14" xfId="0" quotePrefix="1" applyFont="1" applyFill="1" applyBorder="1" applyAlignment="1">
      <alignment horizontal="center"/>
    </xf>
    <xf numFmtId="0" fontId="7" fillId="2" borderId="43" xfId="0" quotePrefix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1" fontId="7" fillId="2" borderId="42" xfId="0" applyNumberFormat="1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164" fontId="7" fillId="2" borderId="2" xfId="2" applyFont="1" applyFill="1" applyBorder="1" applyAlignment="1">
      <alignment horizontal="center" vertical="center"/>
    </xf>
    <xf numFmtId="164" fontId="7" fillId="2" borderId="4" xfId="2" applyFont="1" applyFill="1" applyBorder="1" applyAlignment="1">
      <alignment horizontal="center" vertical="center"/>
    </xf>
    <xf numFmtId="164" fontId="7" fillId="2" borderId="3" xfId="2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64" fontId="4" fillId="2" borderId="4" xfId="2" applyFont="1" applyFill="1" applyBorder="1" applyAlignment="1">
      <alignment horizontal="center" vertical="center"/>
    </xf>
    <xf numFmtId="164" fontId="4" fillId="2" borderId="3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7" fontId="7" fillId="2" borderId="2" xfId="1" applyNumberFormat="1" applyFont="1" applyFill="1" applyBorder="1" applyAlignment="1">
      <alignment horizontal="right" vertical="center"/>
    </xf>
    <xf numFmtId="167" fontId="7" fillId="2" borderId="4" xfId="1" applyNumberFormat="1" applyFont="1" applyFill="1" applyBorder="1" applyAlignment="1">
      <alignment horizontal="right" vertical="center"/>
    </xf>
    <xf numFmtId="167" fontId="7" fillId="2" borderId="3" xfId="1" applyNumberFormat="1" applyFont="1" applyFill="1" applyBorder="1" applyAlignment="1">
      <alignment horizontal="right" vertical="center"/>
    </xf>
    <xf numFmtId="164" fontId="4" fillId="2" borderId="4" xfId="2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left" vertical="center"/>
    </xf>
    <xf numFmtId="164" fontId="4" fillId="2" borderId="2" xfId="2" applyFont="1" applyFill="1" applyBorder="1" applyAlignment="1">
      <alignment horizontal="right" vertical="center"/>
    </xf>
    <xf numFmtId="164" fontId="4" fillId="2" borderId="3" xfId="2" applyFont="1" applyFill="1" applyBorder="1" applyAlignment="1">
      <alignment horizontal="right" vertical="center"/>
    </xf>
    <xf numFmtId="166" fontId="4" fillId="2" borderId="4" xfId="1" applyNumberFormat="1" applyFont="1" applyFill="1" applyBorder="1" applyAlignment="1">
      <alignment vertical="center"/>
    </xf>
    <xf numFmtId="166" fontId="4" fillId="2" borderId="30" xfId="1" applyNumberFormat="1" applyFont="1" applyFill="1" applyBorder="1" applyAlignment="1">
      <alignment horizontal="center" vertical="center"/>
    </xf>
    <xf numFmtId="41" fontId="4" fillId="2" borderId="2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4" xfId="0" quotePrefix="1" applyFont="1" applyFill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0" fontId="4" fillId="2" borderId="2" xfId="0" quotePrefix="1" applyFont="1" applyFill="1" applyBorder="1" applyAlignment="1">
      <alignment horizontal="left" wrapText="1"/>
    </xf>
    <xf numFmtId="0" fontId="4" fillId="2" borderId="4" xfId="0" quotePrefix="1" applyFont="1" applyFill="1" applyBorder="1" applyAlignment="1">
      <alignment horizontal="left" wrapText="1"/>
    </xf>
    <xf numFmtId="0" fontId="4" fillId="2" borderId="3" xfId="0" quotePrefix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6" fontId="4" fillId="2" borderId="2" xfId="2" applyNumberFormat="1" applyFont="1" applyFill="1" applyBorder="1" applyAlignment="1">
      <alignment horizontal="center" vertical="center"/>
    </xf>
    <xf numFmtId="166" fontId="4" fillId="2" borderId="4" xfId="2" applyNumberFormat="1" applyFont="1" applyFill="1" applyBorder="1" applyAlignment="1">
      <alignment horizontal="center" vertical="center"/>
    </xf>
    <xf numFmtId="166" fontId="4" fillId="2" borderId="3" xfId="2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166" fontId="7" fillId="2" borderId="30" xfId="1" applyNumberFormat="1" applyFont="1" applyFill="1" applyBorder="1" applyAlignment="1">
      <alignment horizontal="center" vertical="center"/>
    </xf>
    <xf numFmtId="41" fontId="7" fillId="2" borderId="28" xfId="0" applyNumberFormat="1" applyFont="1" applyFill="1" applyBorder="1" applyAlignment="1">
      <alignment horizontal="center" vertical="center"/>
    </xf>
    <xf numFmtId="41" fontId="7" fillId="2" borderId="30" xfId="0" applyNumberFormat="1" applyFont="1" applyFill="1" applyBorder="1" applyAlignment="1">
      <alignment horizontal="center" vertical="center"/>
    </xf>
    <xf numFmtId="41" fontId="7" fillId="2" borderId="29" xfId="0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164" fontId="4" fillId="2" borderId="28" xfId="2" applyFont="1" applyFill="1" applyBorder="1" applyAlignment="1">
      <alignment horizontal="center" vertical="center"/>
    </xf>
    <xf numFmtId="164" fontId="4" fillId="2" borderId="30" xfId="2" applyFont="1" applyFill="1" applyBorder="1" applyAlignment="1">
      <alignment horizontal="center" vertical="center"/>
    </xf>
    <xf numFmtId="164" fontId="4" fillId="2" borderId="29" xfId="2" applyFont="1" applyFill="1" applyBorder="1" applyAlignment="1">
      <alignment horizontal="center" vertical="center"/>
    </xf>
    <xf numFmtId="164" fontId="7" fillId="2" borderId="28" xfId="2" applyFont="1" applyFill="1" applyBorder="1" applyAlignment="1">
      <alignment horizontal="center" vertical="center"/>
    </xf>
    <xf numFmtId="164" fontId="7" fillId="2" borderId="30" xfId="2" applyFont="1" applyFill="1" applyBorder="1" applyAlignment="1">
      <alignment horizontal="center" vertical="center"/>
    </xf>
    <xf numFmtId="164" fontId="7" fillId="2" borderId="29" xfId="2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0</xdr:rowOff>
        </xdr:from>
        <xdr:to>
          <xdr:col>6</xdr:col>
          <xdr:colOff>1381125</xdr:colOff>
          <xdr:row>1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hunan%202023%20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hunan 2023 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D115-E401-4841-93F4-7F17D55DDDF4}">
  <dimension ref="A1:X91"/>
  <sheetViews>
    <sheetView topLeftCell="A16" zoomScale="85" zoomScaleNormal="85" workbookViewId="0">
      <selection activeCell="E36" sqref="E36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120.75" customHeight="1" x14ac:dyDescent="0.2">
      <c r="H1" s="2"/>
      <c r="I1" s="2"/>
      <c r="J1" s="2"/>
      <c r="K1" s="2"/>
    </row>
    <row r="2" spans="1:11" ht="15" customHeight="1" x14ac:dyDescent="0.2">
      <c r="A2" s="2"/>
      <c r="B2" s="132" t="s">
        <v>0</v>
      </c>
      <c r="C2" s="132"/>
      <c r="D2" s="132"/>
      <c r="E2" s="132"/>
      <c r="F2" s="132"/>
      <c r="G2" s="132"/>
      <c r="H2" s="2"/>
      <c r="I2" s="2"/>
      <c r="J2" s="2"/>
      <c r="K2" s="2"/>
    </row>
    <row r="3" spans="1:11" ht="15" customHeight="1" x14ac:dyDescent="0.2">
      <c r="A3" s="2"/>
      <c r="B3" s="132" t="s">
        <v>159</v>
      </c>
      <c r="C3" s="132"/>
      <c r="D3" s="132"/>
      <c r="E3" s="132"/>
      <c r="F3" s="132"/>
      <c r="G3" s="132"/>
      <c r="H3" s="2"/>
      <c r="I3" s="2"/>
      <c r="J3" s="2"/>
      <c r="K3" s="2"/>
    </row>
    <row r="4" spans="1:11" ht="15" customHeight="1" x14ac:dyDescent="0.2">
      <c r="A4" s="2"/>
      <c r="B4" s="132" t="s">
        <v>160</v>
      </c>
      <c r="C4" s="132"/>
      <c r="D4" s="132"/>
      <c r="E4" s="132"/>
      <c r="F4" s="132"/>
      <c r="G4" s="132"/>
      <c r="H4" s="2"/>
      <c r="I4" s="2"/>
      <c r="J4" s="2"/>
      <c r="K4" s="2"/>
    </row>
    <row r="5" spans="1:11" ht="15" customHeight="1" x14ac:dyDescent="0.2">
      <c r="A5" s="132" t="s">
        <v>146</v>
      </c>
      <c r="B5" s="132"/>
      <c r="C5" s="132"/>
      <c r="D5" s="132"/>
      <c r="E5" s="132"/>
      <c r="F5" s="132"/>
      <c r="G5" s="132"/>
    </row>
    <row r="6" spans="1:11" ht="15" customHeight="1" x14ac:dyDescent="0.2">
      <c r="A6" s="2"/>
      <c r="B6" s="133" t="s">
        <v>161</v>
      </c>
      <c r="C6" s="133"/>
      <c r="D6" s="133"/>
      <c r="E6" s="133"/>
      <c r="F6" s="133"/>
      <c r="G6" s="133"/>
    </row>
    <row r="7" spans="1:11" ht="15" customHeight="1" x14ac:dyDescent="0.2">
      <c r="A7" s="2"/>
      <c r="B7" s="3"/>
      <c r="C7" s="3"/>
      <c r="D7" s="3"/>
      <c r="E7" s="3"/>
      <c r="F7" s="3"/>
      <c r="G7" s="3"/>
    </row>
    <row r="8" spans="1:11" ht="15" customHeight="1" x14ac:dyDescent="0.2">
      <c r="A8" s="2"/>
      <c r="B8" s="3"/>
      <c r="C8" s="3"/>
      <c r="D8" s="3"/>
      <c r="E8" s="3"/>
      <c r="F8" s="3"/>
      <c r="G8" s="3"/>
    </row>
    <row r="9" spans="1:11" ht="15" customHeight="1" x14ac:dyDescent="0.2">
      <c r="A9" s="2"/>
      <c r="B9" s="1" t="s">
        <v>148</v>
      </c>
      <c r="C9" s="3"/>
      <c r="D9" s="3"/>
      <c r="E9" s="3"/>
      <c r="F9" s="3"/>
      <c r="G9" s="3"/>
    </row>
    <row r="10" spans="1:11" ht="15" customHeight="1" x14ac:dyDescent="0.2">
      <c r="B10" s="1" t="s">
        <v>1</v>
      </c>
    </row>
    <row r="11" spans="1:11" ht="15" customHeight="1" x14ac:dyDescent="0.2"/>
    <row r="12" spans="1:11" ht="15" customHeight="1" x14ac:dyDescent="0.2">
      <c r="B12" s="1" t="s">
        <v>2</v>
      </c>
      <c r="C12" s="1" t="s">
        <v>3</v>
      </c>
      <c r="E12" s="2" t="s">
        <v>149</v>
      </c>
    </row>
    <row r="13" spans="1:11" ht="15" customHeight="1" x14ac:dyDescent="0.2">
      <c r="C13" s="1" t="s">
        <v>4</v>
      </c>
      <c r="E13" s="1" t="s">
        <v>151</v>
      </c>
    </row>
    <row r="14" spans="1:11" ht="15" customHeight="1" x14ac:dyDescent="0.2">
      <c r="C14" s="1" t="s">
        <v>5</v>
      </c>
      <c r="E14" s="1" t="s">
        <v>153</v>
      </c>
    </row>
    <row r="15" spans="1:11" ht="15" customHeight="1" x14ac:dyDescent="0.2">
      <c r="C15" s="1" t="s">
        <v>6</v>
      </c>
    </row>
    <row r="16" spans="1:11" ht="15" customHeight="1" x14ac:dyDescent="0.2">
      <c r="C16" s="1" t="s">
        <v>7</v>
      </c>
    </row>
    <row r="17" spans="2:24" ht="12.75" x14ac:dyDescent="0.2"/>
    <row r="18" spans="2:24" ht="12.75" x14ac:dyDescent="0.2">
      <c r="B18" s="1" t="s">
        <v>8</v>
      </c>
      <c r="C18" s="1" t="s">
        <v>3</v>
      </c>
      <c r="E18" s="2" t="s">
        <v>138</v>
      </c>
    </row>
    <row r="19" spans="2:24" ht="12.75" x14ac:dyDescent="0.2">
      <c r="C19" s="1" t="s">
        <v>4</v>
      </c>
      <c r="E19" s="1" t="s">
        <v>139</v>
      </c>
    </row>
    <row r="20" spans="2:24" ht="12.75" x14ac:dyDescent="0.2">
      <c r="C20" s="1" t="s">
        <v>5</v>
      </c>
      <c r="E20" s="1" t="s">
        <v>154</v>
      </c>
    </row>
    <row r="21" spans="2:24" ht="12.75" x14ac:dyDescent="0.2">
      <c r="C21" s="1" t="s">
        <v>9</v>
      </c>
    </row>
    <row r="22" spans="2:24" ht="12.75" x14ac:dyDescent="0.2">
      <c r="C22" s="1" t="s">
        <v>10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11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12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145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147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2" t="s">
        <v>13</v>
      </c>
      <c r="C29" s="2" t="s">
        <v>14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134" t="s">
        <v>15</v>
      </c>
      <c r="C31" s="134" t="s">
        <v>16</v>
      </c>
      <c r="D31" s="134"/>
      <c r="E31" s="135" t="s">
        <v>155</v>
      </c>
      <c r="F31" s="135"/>
      <c r="G31" s="135"/>
      <c r="Q31" s="1">
        <f t="shared" si="0"/>
        <v>0</v>
      </c>
      <c r="X31" s="1">
        <f>J31</f>
        <v>0</v>
      </c>
    </row>
    <row r="32" spans="2:24" ht="12.75" x14ac:dyDescent="0.2">
      <c r="B32" s="134"/>
      <c r="C32" s="134"/>
      <c r="D32" s="134"/>
      <c r="E32" s="4" t="s">
        <v>17</v>
      </c>
      <c r="F32" s="4" t="s">
        <v>18</v>
      </c>
      <c r="G32" s="4" t="s">
        <v>19</v>
      </c>
      <c r="H32" s="8">
        <v>22411790</v>
      </c>
      <c r="I32" s="8">
        <v>5916024</v>
      </c>
      <c r="J32" s="8">
        <v>23788650</v>
      </c>
      <c r="K32" s="8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5" t="s">
        <v>20</v>
      </c>
      <c r="C33" s="127" t="s">
        <v>21</v>
      </c>
      <c r="D33" s="128"/>
      <c r="E33" s="5" t="s">
        <v>22</v>
      </c>
      <c r="F33" s="5" t="s">
        <v>23</v>
      </c>
      <c r="G33" s="6" t="s">
        <v>24</v>
      </c>
      <c r="Q33" s="1">
        <f t="shared" si="0"/>
        <v>0</v>
      </c>
      <c r="X33" s="1">
        <f t="shared" si="2"/>
        <v>0</v>
      </c>
    </row>
    <row r="34" spans="2:24" ht="12.75" x14ac:dyDescent="0.2">
      <c r="B34" s="4" t="s">
        <v>13</v>
      </c>
      <c r="C34" s="129" t="s">
        <v>25</v>
      </c>
      <c r="D34" s="129"/>
      <c r="E34" s="121">
        <f>SUM(E37,E35,E49)</f>
        <v>4222570</v>
      </c>
      <c r="F34" s="7">
        <f>G34-E34</f>
        <v>-333267</v>
      </c>
      <c r="G34" s="121">
        <f>SUM(G35,G37,G49)</f>
        <v>3889303</v>
      </c>
      <c r="I34" s="8"/>
      <c r="Q34" s="1">
        <f t="shared" si="0"/>
        <v>0</v>
      </c>
      <c r="X34" s="1">
        <f t="shared" si="2"/>
        <v>0</v>
      </c>
    </row>
    <row r="35" spans="2:24" ht="12.75" x14ac:dyDescent="0.2">
      <c r="B35" s="9" t="s">
        <v>26</v>
      </c>
      <c r="C35" s="9" t="s">
        <v>27</v>
      </c>
      <c r="D35" s="9"/>
      <c r="E35" s="119">
        <f>SUM(E36)</f>
        <v>4222570</v>
      </c>
      <c r="F35" s="7">
        <f t="shared" ref="F35:F63" si="3">G35-E35</f>
        <v>-333267</v>
      </c>
      <c r="G35" s="119">
        <f>SUM(G36)</f>
        <v>3889303</v>
      </c>
      <c r="H35" s="8">
        <v>10877753</v>
      </c>
      <c r="I35" s="8">
        <v>23071705</v>
      </c>
      <c r="Q35" s="1">
        <f t="shared" si="0"/>
        <v>0</v>
      </c>
      <c r="X35" s="1" t="s">
        <v>144</v>
      </c>
    </row>
    <row r="36" spans="2:24" ht="12.75" x14ac:dyDescent="0.2">
      <c r="B36" s="10"/>
      <c r="C36" s="10">
        <v>1</v>
      </c>
      <c r="D36" s="10" t="s">
        <v>28</v>
      </c>
      <c r="E36" s="120">
        <v>4222570</v>
      </c>
      <c r="F36" s="11">
        <f>G36-E36</f>
        <v>-333267</v>
      </c>
      <c r="G36" s="120">
        <v>3889303</v>
      </c>
      <c r="H36" s="8">
        <v>4620302</v>
      </c>
      <c r="I36" s="8">
        <v>10632220</v>
      </c>
      <c r="Q36" s="1">
        <f t="shared" si="0"/>
        <v>0</v>
      </c>
      <c r="X36" s="1">
        <f t="shared" si="2"/>
        <v>0</v>
      </c>
    </row>
    <row r="37" spans="2:24" ht="12.75" x14ac:dyDescent="0.2">
      <c r="B37" s="9" t="s">
        <v>29</v>
      </c>
      <c r="C37" s="9" t="s">
        <v>30</v>
      </c>
      <c r="D37" s="10"/>
      <c r="E37" s="12">
        <f>SUM(E38:E46)</f>
        <v>0</v>
      </c>
      <c r="F37" s="7">
        <f t="shared" si="3"/>
        <v>0</v>
      </c>
      <c r="G37" s="12">
        <f>SUM(G38:G46)</f>
        <v>0</v>
      </c>
      <c r="H37" s="13"/>
      <c r="Q37" s="1">
        <f t="shared" si="0"/>
        <v>0</v>
      </c>
      <c r="X37" s="1">
        <f t="shared" si="2"/>
        <v>0</v>
      </c>
    </row>
    <row r="38" spans="2:24" ht="12.75" x14ac:dyDescent="0.2">
      <c r="B38" s="10"/>
      <c r="C38" s="10">
        <v>1</v>
      </c>
      <c r="D38" s="10" t="s">
        <v>31</v>
      </c>
      <c r="E38" s="11"/>
      <c r="F38" s="11">
        <f t="shared" si="3"/>
        <v>0</v>
      </c>
      <c r="G38" s="11"/>
      <c r="I38" s="14"/>
      <c r="Q38" s="1">
        <f t="shared" si="0"/>
        <v>0</v>
      </c>
      <c r="X38" s="1">
        <f t="shared" si="2"/>
        <v>0</v>
      </c>
    </row>
    <row r="39" spans="2:24" ht="12.75" x14ac:dyDescent="0.2">
      <c r="B39" s="10"/>
      <c r="C39" s="10">
        <v>2</v>
      </c>
      <c r="D39" s="10" t="s">
        <v>32</v>
      </c>
      <c r="E39" s="11"/>
      <c r="F39" s="11">
        <f t="shared" si="3"/>
        <v>0</v>
      </c>
      <c r="G39" s="11"/>
      <c r="Q39" s="1">
        <f t="shared" si="0"/>
        <v>0</v>
      </c>
      <c r="X39" s="1">
        <f t="shared" si="2"/>
        <v>0</v>
      </c>
    </row>
    <row r="40" spans="2:24" ht="12.75" x14ac:dyDescent="0.2">
      <c r="B40" s="10"/>
      <c r="C40" s="10">
        <v>3</v>
      </c>
      <c r="D40" s="10" t="s">
        <v>33</v>
      </c>
      <c r="E40" s="11"/>
      <c r="F40" s="11">
        <f t="shared" si="3"/>
        <v>0</v>
      </c>
      <c r="G40" s="11"/>
      <c r="Q40" s="1">
        <f t="shared" si="0"/>
        <v>0</v>
      </c>
      <c r="X40" s="1">
        <f t="shared" si="2"/>
        <v>0</v>
      </c>
    </row>
    <row r="41" spans="2:24" ht="12.75" x14ac:dyDescent="0.2">
      <c r="B41" s="10"/>
      <c r="C41" s="10">
        <v>4</v>
      </c>
      <c r="D41" s="10" t="s">
        <v>34</v>
      </c>
      <c r="E41" s="11"/>
      <c r="F41" s="11">
        <f t="shared" si="3"/>
        <v>0</v>
      </c>
      <c r="G41" s="11"/>
      <c r="Q41" s="1">
        <f t="shared" si="0"/>
        <v>0</v>
      </c>
      <c r="X41" s="1">
        <f t="shared" si="2"/>
        <v>0</v>
      </c>
    </row>
    <row r="42" spans="2:24" ht="12.75" x14ac:dyDescent="0.2">
      <c r="B42" s="10"/>
      <c r="C42" s="10">
        <v>5</v>
      </c>
      <c r="D42" s="10" t="s">
        <v>35</v>
      </c>
      <c r="E42" s="11"/>
      <c r="F42" s="11">
        <f t="shared" si="3"/>
        <v>0</v>
      </c>
      <c r="G42" s="11"/>
      <c r="J42" s="122" t="e">
        <f>'[1]Tahunan 2023 a'!E54</f>
        <v>#REF!</v>
      </c>
      <c r="Q42" s="1" t="e">
        <f t="shared" si="0"/>
        <v>#REF!</v>
      </c>
      <c r="X42" s="1" t="e">
        <f t="shared" si="2"/>
        <v>#REF!</v>
      </c>
    </row>
    <row r="43" spans="2:24" ht="12.75" x14ac:dyDescent="0.2">
      <c r="B43" s="10"/>
      <c r="C43" s="10">
        <v>6</v>
      </c>
      <c r="D43" s="10" t="s">
        <v>36</v>
      </c>
      <c r="E43" s="15"/>
      <c r="F43" s="7">
        <f t="shared" si="3"/>
        <v>0</v>
      </c>
      <c r="G43" s="15"/>
      <c r="Q43" s="1">
        <f t="shared" si="0"/>
        <v>0</v>
      </c>
      <c r="X43" s="1">
        <f t="shared" si="2"/>
        <v>0</v>
      </c>
    </row>
    <row r="44" spans="2:24" ht="12.75" x14ac:dyDescent="0.2">
      <c r="B44" s="10"/>
      <c r="C44" s="10">
        <v>7</v>
      </c>
      <c r="D44" s="10" t="s">
        <v>37</v>
      </c>
      <c r="E44" s="15"/>
      <c r="F44" s="11">
        <f t="shared" si="3"/>
        <v>0</v>
      </c>
      <c r="G44" s="15"/>
      <c r="Q44" s="1">
        <f t="shared" si="0"/>
        <v>0</v>
      </c>
      <c r="X44" s="1">
        <f t="shared" si="2"/>
        <v>0</v>
      </c>
    </row>
    <row r="45" spans="2:24" ht="12.75" x14ac:dyDescent="0.2">
      <c r="B45" s="10"/>
      <c r="C45" s="10">
        <v>8</v>
      </c>
      <c r="D45" s="10" t="s">
        <v>38</v>
      </c>
      <c r="E45" s="15"/>
      <c r="F45" s="11">
        <f t="shared" si="3"/>
        <v>0</v>
      </c>
      <c r="G45" s="15"/>
      <c r="J45" s="122" t="e">
        <f>'[1]Tahunan 2023 a'!E58</f>
        <v>#REF!</v>
      </c>
      <c r="Q45" s="1" t="e">
        <f t="shared" si="0"/>
        <v>#REF!</v>
      </c>
      <c r="X45" s="1" t="e">
        <f t="shared" si="2"/>
        <v>#REF!</v>
      </c>
    </row>
    <row r="46" spans="2:24" ht="12.75" x14ac:dyDescent="0.2">
      <c r="B46" s="10"/>
      <c r="C46" s="10">
        <v>9</v>
      </c>
      <c r="D46" s="10" t="s">
        <v>39</v>
      </c>
      <c r="E46" s="15"/>
      <c r="F46" s="11">
        <f t="shared" si="3"/>
        <v>0</v>
      </c>
      <c r="G46" s="15"/>
      <c r="J46" s="122">
        <f>'Tahunan 2021 a'!E59</f>
        <v>0</v>
      </c>
      <c r="Q46" s="1">
        <f t="shared" si="0"/>
        <v>0</v>
      </c>
      <c r="X46" s="1">
        <f t="shared" si="2"/>
        <v>0</v>
      </c>
    </row>
    <row r="47" spans="2:24" ht="12.75" x14ac:dyDescent="0.2">
      <c r="B47" s="10"/>
      <c r="C47" s="10">
        <v>10</v>
      </c>
      <c r="D47" s="16" t="s">
        <v>40</v>
      </c>
      <c r="E47" s="15"/>
      <c r="F47" s="11">
        <f t="shared" si="3"/>
        <v>0</v>
      </c>
      <c r="G47" s="15"/>
      <c r="Q47" s="1">
        <f t="shared" si="0"/>
        <v>0</v>
      </c>
      <c r="X47" s="1">
        <f t="shared" si="2"/>
        <v>0</v>
      </c>
    </row>
    <row r="48" spans="2:24" ht="12.75" x14ac:dyDescent="0.2">
      <c r="B48" s="10"/>
      <c r="C48" s="10"/>
      <c r="D48" s="10"/>
      <c r="E48" s="17"/>
      <c r="F48" s="7">
        <f t="shared" si="3"/>
        <v>0</v>
      </c>
      <c r="G48" s="17"/>
      <c r="Q48" s="1">
        <f t="shared" si="0"/>
        <v>0</v>
      </c>
      <c r="X48" s="1">
        <f t="shared" si="2"/>
        <v>0</v>
      </c>
    </row>
    <row r="49" spans="2:24" ht="12.75" x14ac:dyDescent="0.2">
      <c r="B49" s="9" t="s">
        <v>41</v>
      </c>
      <c r="C49" s="9" t="s">
        <v>42</v>
      </c>
      <c r="D49" s="10"/>
      <c r="E49" s="12">
        <f>SUM(E50:E54)</f>
        <v>0</v>
      </c>
      <c r="F49" s="7">
        <f t="shared" si="3"/>
        <v>0</v>
      </c>
      <c r="G49" s="12">
        <f>SUM(G50:G54)</f>
        <v>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0"/>
      <c r="C50" s="10">
        <v>1</v>
      </c>
      <c r="D50" s="10" t="s">
        <v>43</v>
      </c>
      <c r="E50" s="15">
        <v>0</v>
      </c>
      <c r="F50" s="7">
        <f t="shared" si="3"/>
        <v>0</v>
      </c>
      <c r="G50" s="15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0"/>
      <c r="C51" s="10">
        <v>2</v>
      </c>
      <c r="D51" s="10" t="s">
        <v>44</v>
      </c>
      <c r="E51" s="15"/>
      <c r="F51" s="7">
        <f t="shared" si="3"/>
        <v>0</v>
      </c>
      <c r="G51" s="15"/>
    </row>
    <row r="52" spans="2:24" ht="12.75" x14ac:dyDescent="0.2">
      <c r="B52" s="10"/>
      <c r="C52" s="10">
        <v>3</v>
      </c>
      <c r="D52" s="10" t="s">
        <v>45</v>
      </c>
      <c r="E52" s="15"/>
      <c r="F52" s="7">
        <f t="shared" si="3"/>
        <v>0</v>
      </c>
      <c r="G52" s="15"/>
    </row>
    <row r="53" spans="2:24" ht="12.75" x14ac:dyDescent="0.2">
      <c r="B53" s="10"/>
      <c r="C53" s="10">
        <v>4</v>
      </c>
      <c r="D53" s="10" t="s">
        <v>127</v>
      </c>
      <c r="E53" s="15"/>
      <c r="F53" s="7">
        <f t="shared" si="3"/>
        <v>0</v>
      </c>
      <c r="G53" s="15"/>
    </row>
    <row r="54" spans="2:24" ht="12.75" x14ac:dyDescent="0.2">
      <c r="B54" s="10"/>
      <c r="C54" s="10">
        <v>5</v>
      </c>
      <c r="D54" s="10" t="s">
        <v>47</v>
      </c>
      <c r="E54" s="15"/>
      <c r="F54" s="7">
        <f t="shared" si="3"/>
        <v>0</v>
      </c>
      <c r="G54" s="15"/>
    </row>
    <row r="55" spans="2:24" ht="12.75" x14ac:dyDescent="0.2">
      <c r="B55" s="10"/>
      <c r="C55" s="10">
        <v>6</v>
      </c>
      <c r="D55" s="16" t="s">
        <v>128</v>
      </c>
      <c r="E55" s="15"/>
      <c r="F55" s="7">
        <f t="shared" si="3"/>
        <v>0</v>
      </c>
      <c r="G55" s="15"/>
    </row>
    <row r="56" spans="2:24" ht="12.75" x14ac:dyDescent="0.2">
      <c r="B56" s="9" t="s">
        <v>8</v>
      </c>
      <c r="C56" s="9" t="s">
        <v>48</v>
      </c>
      <c r="D56" s="10"/>
      <c r="E56" s="12">
        <f>SUM(E57,E60,E61,E62)</f>
        <v>0</v>
      </c>
      <c r="F56" s="7">
        <f t="shared" si="3"/>
        <v>0</v>
      </c>
      <c r="G56" s="12">
        <f>SUM(G57,G60,G61,G62)</f>
        <v>0</v>
      </c>
    </row>
    <row r="57" spans="2:24" ht="12.75" x14ac:dyDescent="0.2">
      <c r="B57" s="9" t="s">
        <v>49</v>
      </c>
      <c r="C57" s="9" t="s">
        <v>50</v>
      </c>
      <c r="D57" s="10"/>
      <c r="E57" s="12">
        <f>SUM(E58:E62)</f>
        <v>0</v>
      </c>
      <c r="F57" s="7">
        <f t="shared" si="3"/>
        <v>0</v>
      </c>
      <c r="G57" s="12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0">
        <v>1</v>
      </c>
      <c r="C58" s="10" t="s">
        <v>51</v>
      </c>
      <c r="D58" s="10"/>
      <c r="E58" s="15"/>
      <c r="F58" s="11">
        <f t="shared" si="3"/>
        <v>0</v>
      </c>
      <c r="G58" s="15"/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0">
        <v>2</v>
      </c>
      <c r="C59" s="16" t="s">
        <v>47</v>
      </c>
      <c r="D59" s="10"/>
      <c r="E59" s="15"/>
      <c r="F59" s="11">
        <f t="shared" si="3"/>
        <v>0</v>
      </c>
      <c r="G59" s="15"/>
      <c r="J59" s="1">
        <f t="shared" si="4"/>
        <v>0</v>
      </c>
      <c r="W59" s="1">
        <f t="shared" si="5"/>
        <v>0</v>
      </c>
    </row>
    <row r="60" spans="2:24" ht="12.75" x14ac:dyDescent="0.2">
      <c r="B60" s="9" t="s">
        <v>52</v>
      </c>
      <c r="C60" s="9" t="s">
        <v>53</v>
      </c>
      <c r="D60" s="9"/>
      <c r="E60" s="12"/>
      <c r="F60" s="7">
        <f t="shared" si="3"/>
        <v>0</v>
      </c>
      <c r="G60" s="12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9" t="s">
        <v>41</v>
      </c>
      <c r="C61" s="9" t="s">
        <v>54</v>
      </c>
      <c r="D61" s="9"/>
      <c r="E61" s="12">
        <v>0</v>
      </c>
      <c r="F61" s="7">
        <f t="shared" si="3"/>
        <v>0</v>
      </c>
      <c r="G61" s="12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9" t="s">
        <v>55</v>
      </c>
      <c r="C62" s="9" t="s">
        <v>56</v>
      </c>
      <c r="D62" s="9"/>
      <c r="E62" s="12">
        <v>0</v>
      </c>
      <c r="F62" s="7">
        <f t="shared" si="3"/>
        <v>0</v>
      </c>
      <c r="G62" s="12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0"/>
      <c r="C63" s="130" t="s">
        <v>57</v>
      </c>
      <c r="D63" s="131"/>
      <c r="E63" s="18">
        <f>SUM(E62,E61,E60,E56,E49,E37,E35)</f>
        <v>4222570</v>
      </c>
      <c r="F63" s="7">
        <f t="shared" si="3"/>
        <v>-333267</v>
      </c>
      <c r="G63" s="18">
        <f>SUM(G62,G61,G60,G56,G49,G37,G35)</f>
        <v>3889303</v>
      </c>
      <c r="J63" s="1">
        <f t="shared" si="4"/>
        <v>0</v>
      </c>
      <c r="W63" s="1">
        <f t="shared" si="5"/>
        <v>0</v>
      </c>
    </row>
    <row r="64" spans="2:24" ht="12.75" x14ac:dyDescent="0.2">
      <c r="C64" s="19"/>
      <c r="D64" s="19"/>
      <c r="E64" s="20"/>
      <c r="F64" s="21"/>
      <c r="G64" s="20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8</v>
      </c>
      <c r="C66" s="1" t="s">
        <v>134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58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156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59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135</v>
      </c>
      <c r="F73" s="1" t="s">
        <v>136</v>
      </c>
      <c r="J73" s="1">
        <f t="shared" si="4"/>
        <v>0</v>
      </c>
      <c r="W73" s="1">
        <f t="shared" si="5"/>
        <v>0</v>
      </c>
    </row>
    <row r="74" spans="2:23" ht="12.75" x14ac:dyDescent="0.2">
      <c r="F74" s="23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 t="e">
        <f t="shared" si="4"/>
        <v>#REF!</v>
      </c>
      <c r="W77" s="1" t="e">
        <f t="shared" si="5"/>
        <v>#REF!</v>
      </c>
    </row>
    <row r="78" spans="2:23" ht="12.75" x14ac:dyDescent="0.2">
      <c r="C78" s="2"/>
      <c r="D78" s="2"/>
      <c r="F78" s="2"/>
      <c r="J78" s="1">
        <f t="shared" si="4"/>
        <v>0</v>
      </c>
      <c r="W78" s="1">
        <f t="shared" si="5"/>
        <v>0</v>
      </c>
    </row>
    <row r="79" spans="2:23" ht="12.75" x14ac:dyDescent="0.2">
      <c r="B79" s="2" t="s">
        <v>150</v>
      </c>
      <c r="C79" s="2"/>
      <c r="D79" s="2"/>
      <c r="E79" s="2"/>
      <c r="F79" s="2" t="s">
        <v>140</v>
      </c>
      <c r="G79" s="2"/>
      <c r="J79" s="1">
        <f t="shared" si="4"/>
        <v>0</v>
      </c>
      <c r="W79" s="1">
        <f t="shared" si="5"/>
        <v>0</v>
      </c>
    </row>
    <row r="80" spans="2:23" ht="12.75" x14ac:dyDescent="0.2">
      <c r="B80" s="2" t="s">
        <v>152</v>
      </c>
      <c r="C80" s="2"/>
      <c r="D80" s="2"/>
      <c r="E80" s="2"/>
      <c r="F80" s="2" t="s">
        <v>141</v>
      </c>
      <c r="G80" s="2"/>
      <c r="J80" s="1" t="e">
        <f t="shared" si="4"/>
        <v>#REF!</v>
      </c>
      <c r="W80" s="1" t="e">
        <f t="shared" si="5"/>
        <v>#REF!</v>
      </c>
    </row>
    <row r="81" spans="5:23" ht="12.75" x14ac:dyDescent="0.2">
      <c r="J81" s="1">
        <f t="shared" si="4"/>
        <v>0</v>
      </c>
      <c r="W81" s="1">
        <f t="shared" si="5"/>
        <v>0</v>
      </c>
    </row>
    <row r="82" spans="5:23" ht="12.75" x14ac:dyDescent="0.2">
      <c r="J82" s="1">
        <f t="shared" si="4"/>
        <v>0</v>
      </c>
      <c r="W82" s="1">
        <f t="shared" si="5"/>
        <v>0</v>
      </c>
    </row>
    <row r="83" spans="5:23" ht="12.75" x14ac:dyDescent="0.2">
      <c r="E83" s="1" t="s">
        <v>60</v>
      </c>
      <c r="J83" s="1">
        <f t="shared" si="4"/>
        <v>0</v>
      </c>
      <c r="W83" s="1">
        <f t="shared" si="5"/>
        <v>0</v>
      </c>
    </row>
    <row r="84" spans="5:23" ht="12.75" x14ac:dyDescent="0.2">
      <c r="E84" s="1" t="s">
        <v>61</v>
      </c>
      <c r="J84" s="1">
        <f t="shared" si="4"/>
        <v>0</v>
      </c>
      <c r="W84" s="1">
        <f t="shared" si="5"/>
        <v>0</v>
      </c>
    </row>
    <row r="85" spans="5:23" ht="12.75" x14ac:dyDescent="0.2"/>
    <row r="86" spans="5:23" ht="12.75" x14ac:dyDescent="0.2"/>
    <row r="87" spans="5:23" ht="12.75" x14ac:dyDescent="0.2"/>
    <row r="88" spans="5:23" ht="12.75" x14ac:dyDescent="0.2"/>
    <row r="89" spans="5:23" ht="12.75" x14ac:dyDescent="0.2">
      <c r="E89" s="22" t="s">
        <v>157</v>
      </c>
    </row>
    <row r="90" spans="5:23" ht="12.75" x14ac:dyDescent="0.2">
      <c r="E90" s="23" t="s">
        <v>158</v>
      </c>
    </row>
    <row r="91" spans="5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verticalDpi="597" r:id="rId1"/>
  <rowBreaks count="1" manualBreakCount="1">
    <brk id="65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2</xdr:col>
                <xdr:colOff>9525</xdr:colOff>
                <xdr:row>0</xdr:row>
                <xdr:rowOff>0</xdr:rowOff>
              </from>
              <to>
                <xdr:col>6</xdr:col>
                <xdr:colOff>1381125</xdr:colOff>
                <xdr:row>1</xdr:row>
                <xdr:rowOff>47625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595A-EBC0-4ECB-B6AE-CA86C78020FB}">
  <dimension ref="A1:AC91"/>
  <sheetViews>
    <sheetView tabSelected="1" topLeftCell="A58" zoomScale="85" zoomScaleNormal="85" workbookViewId="0">
      <selection activeCell="Q39" sqref="Q39:W39"/>
    </sheetView>
  </sheetViews>
  <sheetFormatPr defaultColWidth="3.42578125" defaultRowHeight="15" x14ac:dyDescent="0.25"/>
  <cols>
    <col min="1" max="1" width="0.140625" style="24" customWidth="1"/>
    <col min="2" max="8" width="3.42578125" style="24"/>
    <col min="9" max="9" width="5.28515625" style="24" customWidth="1"/>
    <col min="10" max="15" width="3.42578125" style="24"/>
    <col min="16" max="16" width="1.42578125" style="24" customWidth="1"/>
    <col min="17" max="22" width="3.42578125" style="24"/>
    <col min="23" max="23" width="1.42578125" style="24" customWidth="1"/>
    <col min="24" max="26" width="3.42578125" style="24"/>
    <col min="27" max="27" width="1.5703125" style="24" customWidth="1"/>
    <col min="28" max="16384" width="3.42578125" style="24"/>
  </cols>
  <sheetData>
    <row r="1" spans="1:29" x14ac:dyDescent="0.25">
      <c r="A1" s="136" t="s">
        <v>137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9" x14ac:dyDescent="0.25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9" ht="12.75" customHeight="1" x14ac:dyDescent="0.25"/>
    <row r="4" spans="1:29" ht="3" customHeight="1" x14ac:dyDescent="0.25"/>
    <row r="5" spans="1:29" x14ac:dyDescent="0.25">
      <c r="B5" s="25" t="s">
        <v>63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37" t="s">
        <v>64</v>
      </c>
      <c r="R5" s="138"/>
      <c r="S5" s="138"/>
      <c r="T5" s="138"/>
      <c r="U5" s="138"/>
      <c r="V5" s="139"/>
      <c r="W5" s="26"/>
      <c r="X5" s="26"/>
      <c r="Y5" s="140" t="s">
        <v>65</v>
      </c>
      <c r="Z5" s="141"/>
      <c r="AA5" s="141"/>
      <c r="AB5" s="141"/>
      <c r="AC5" s="142"/>
    </row>
    <row r="6" spans="1:29" x14ac:dyDescent="0.25">
      <c r="B6" s="25" t="s">
        <v>66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26"/>
      <c r="S6" s="26"/>
      <c r="T6" s="27"/>
      <c r="U6" s="26"/>
      <c r="V6" s="28"/>
      <c r="W6" s="26"/>
      <c r="X6" s="26"/>
      <c r="Y6" s="6" t="s">
        <v>142</v>
      </c>
      <c r="Z6" s="29" t="s">
        <v>143</v>
      </c>
      <c r="AA6" s="30"/>
      <c r="AB6" s="31">
        <v>2</v>
      </c>
      <c r="AC6" s="6">
        <v>1</v>
      </c>
    </row>
    <row r="7" spans="1:29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2"/>
      <c r="R7" s="33"/>
      <c r="S7" s="33"/>
      <c r="T7" s="32"/>
      <c r="U7" s="33"/>
      <c r="V7" s="34"/>
      <c r="W7" s="26"/>
      <c r="X7" s="26"/>
      <c r="Y7" s="32"/>
      <c r="Z7" s="33"/>
      <c r="AA7" s="33"/>
      <c r="AB7" s="33"/>
      <c r="AC7" s="34"/>
    </row>
    <row r="8" spans="1:29" ht="13.5" customHeigh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5" t="s">
        <v>67</v>
      </c>
      <c r="R8" s="36"/>
      <c r="S8" s="36"/>
      <c r="T8" s="143" t="s">
        <v>68</v>
      </c>
      <c r="U8" s="143"/>
      <c r="V8" s="143"/>
      <c r="W8" s="26"/>
      <c r="X8" s="26"/>
      <c r="Y8" s="26"/>
      <c r="Z8" s="26"/>
      <c r="AA8" s="26"/>
      <c r="AB8" s="26"/>
      <c r="AC8" s="26"/>
    </row>
    <row r="9" spans="1:29" ht="3.75" customHeight="1" thickBo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.75" thickBot="1" x14ac:dyDescent="0.3">
      <c r="B10" s="144" t="s">
        <v>69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</row>
    <row r="11" spans="1:29" ht="6" customHeight="1" x14ac:dyDescent="0.25"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8"/>
    </row>
    <row r="12" spans="1:29" x14ac:dyDescent="0.25">
      <c r="B12" s="37">
        <v>1</v>
      </c>
      <c r="C12" s="26" t="s">
        <v>70</v>
      </c>
      <c r="D12" s="26"/>
      <c r="E12" s="38">
        <v>0</v>
      </c>
      <c r="F12" s="38">
        <v>0</v>
      </c>
      <c r="G12" s="38">
        <v>5</v>
      </c>
      <c r="H12" s="39"/>
      <c r="I12" s="38">
        <v>0</v>
      </c>
      <c r="J12" s="38">
        <v>1</v>
      </c>
      <c r="K12" s="39"/>
      <c r="L12" s="38">
        <v>0</v>
      </c>
      <c r="M12" s="38">
        <v>8</v>
      </c>
      <c r="N12" s="38">
        <v>0</v>
      </c>
      <c r="O12" s="38">
        <v>0</v>
      </c>
      <c r="P12" s="39"/>
      <c r="Q12" s="108" t="s">
        <v>71</v>
      </c>
      <c r="R12" s="108" t="s">
        <v>72</v>
      </c>
      <c r="S12"/>
      <c r="T12" s="123">
        <v>4</v>
      </c>
      <c r="U12" s="123">
        <v>0</v>
      </c>
      <c r="V12" s="123">
        <v>1</v>
      </c>
      <c r="W12" s="39"/>
      <c r="X12" s="123">
        <v>9</v>
      </c>
      <c r="Y12" s="123">
        <v>0</v>
      </c>
      <c r="Z12" s="123">
        <v>0</v>
      </c>
      <c r="AA12" s="39"/>
      <c r="AB12"/>
      <c r="AC12" s="124"/>
    </row>
    <row r="13" spans="1:29" ht="9" customHeight="1" x14ac:dyDescent="0.25">
      <c r="B13" s="3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8"/>
    </row>
    <row r="14" spans="1:29" ht="0.75" customHeight="1" x14ac:dyDescent="0.25"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8"/>
    </row>
    <row r="15" spans="1:29" x14ac:dyDescent="0.25">
      <c r="B15" s="37">
        <v>2</v>
      </c>
      <c r="C15" s="26" t="s">
        <v>3</v>
      </c>
      <c r="D15" s="26"/>
      <c r="E15" s="40" t="s">
        <v>73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</row>
    <row r="16" spans="1:29" x14ac:dyDescent="0.25">
      <c r="B16" s="32"/>
      <c r="C16" s="33"/>
      <c r="D16" s="33"/>
      <c r="E16" s="43" t="s">
        <v>74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</row>
    <row r="17" spans="2:29" ht="9.75" customHeight="1" thickBot="1" x14ac:dyDescent="0.3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2:29" x14ac:dyDescent="0.25">
      <c r="B18" s="156" t="s">
        <v>75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</row>
    <row r="19" spans="2:29" x14ac:dyDescent="0.25">
      <c r="B19" s="159" t="s">
        <v>76</v>
      </c>
      <c r="C19" s="161" t="s">
        <v>77</v>
      </c>
      <c r="D19" s="162"/>
      <c r="E19" s="162"/>
      <c r="F19" s="162"/>
      <c r="G19" s="162"/>
      <c r="H19" s="162"/>
      <c r="I19" s="163"/>
      <c r="J19" s="161" t="s">
        <v>78</v>
      </c>
      <c r="K19" s="167"/>
      <c r="L19" s="167"/>
      <c r="M19" s="167"/>
      <c r="N19" s="167"/>
      <c r="O19" s="167"/>
      <c r="P19" s="44"/>
      <c r="Q19" s="161" t="s">
        <v>79</v>
      </c>
      <c r="R19" s="167"/>
      <c r="S19" s="167"/>
      <c r="T19" s="167"/>
      <c r="U19" s="167"/>
      <c r="V19" s="167"/>
      <c r="W19" s="170"/>
      <c r="X19" s="161" t="s">
        <v>80</v>
      </c>
      <c r="Y19" s="167"/>
      <c r="Z19" s="167"/>
      <c r="AA19" s="167"/>
      <c r="AB19" s="167"/>
      <c r="AC19" s="172"/>
    </row>
    <row r="20" spans="2:29" ht="15.75" thickBot="1" x14ac:dyDescent="0.3">
      <c r="B20" s="160"/>
      <c r="C20" s="164"/>
      <c r="D20" s="165"/>
      <c r="E20" s="165"/>
      <c r="F20" s="165"/>
      <c r="G20" s="165"/>
      <c r="H20" s="165"/>
      <c r="I20" s="166"/>
      <c r="J20" s="168"/>
      <c r="K20" s="169"/>
      <c r="L20" s="169"/>
      <c r="M20" s="169"/>
      <c r="N20" s="169"/>
      <c r="O20" s="169"/>
      <c r="P20" s="45"/>
      <c r="Q20" s="168"/>
      <c r="R20" s="169"/>
      <c r="S20" s="169"/>
      <c r="T20" s="169"/>
      <c r="U20" s="169"/>
      <c r="V20" s="169"/>
      <c r="W20" s="171"/>
      <c r="X20" s="168"/>
      <c r="Y20" s="169"/>
      <c r="Z20" s="169"/>
      <c r="AA20" s="169"/>
      <c r="AB20" s="169"/>
      <c r="AC20" s="173"/>
    </row>
    <row r="21" spans="2:29" x14ac:dyDescent="0.25">
      <c r="B21" s="46" t="s">
        <v>20</v>
      </c>
      <c r="C21" s="147" t="s">
        <v>21</v>
      </c>
      <c r="D21" s="148"/>
      <c r="E21" s="148"/>
      <c r="F21" s="148"/>
      <c r="G21" s="148"/>
      <c r="H21" s="148"/>
      <c r="I21" s="149"/>
      <c r="J21" s="147" t="s">
        <v>22</v>
      </c>
      <c r="K21" s="148"/>
      <c r="L21" s="148"/>
      <c r="M21" s="148"/>
      <c r="N21" s="148"/>
      <c r="O21" s="148"/>
      <c r="P21" s="149"/>
      <c r="Q21" s="147" t="s">
        <v>23</v>
      </c>
      <c r="R21" s="148"/>
      <c r="S21" s="148"/>
      <c r="T21" s="148"/>
      <c r="U21" s="148"/>
      <c r="V21" s="148"/>
      <c r="W21" s="149"/>
      <c r="X21" s="147" t="s">
        <v>81</v>
      </c>
      <c r="Y21" s="148"/>
      <c r="Z21" s="148"/>
      <c r="AA21" s="148"/>
      <c r="AB21" s="148"/>
      <c r="AC21" s="149"/>
    </row>
    <row r="22" spans="2:29" ht="18.75" customHeight="1" x14ac:dyDescent="0.25">
      <c r="B22" s="4" t="s">
        <v>13</v>
      </c>
      <c r="C22" s="47" t="s">
        <v>25</v>
      </c>
      <c r="D22" s="48"/>
      <c r="E22" s="49"/>
      <c r="F22" s="49"/>
      <c r="G22" s="49"/>
      <c r="H22" s="49"/>
      <c r="I22" s="49"/>
      <c r="J22" s="150">
        <f>'Tahunan 2021 a'!E34</f>
        <v>4222570</v>
      </c>
      <c r="K22" s="151"/>
      <c r="L22" s="151"/>
      <c r="M22" s="151"/>
      <c r="N22" s="151"/>
      <c r="O22" s="151"/>
      <c r="P22" s="152"/>
      <c r="Q22" s="150">
        <f>J22</f>
        <v>4222570</v>
      </c>
      <c r="R22" s="151"/>
      <c r="S22" s="151"/>
      <c r="T22" s="151"/>
      <c r="U22" s="151"/>
      <c r="V22" s="151"/>
      <c r="W22" s="152"/>
      <c r="X22" s="153">
        <f>J22</f>
        <v>4222570</v>
      </c>
      <c r="Y22" s="154"/>
      <c r="Z22" s="154"/>
      <c r="AA22" s="154"/>
      <c r="AB22" s="154"/>
      <c r="AC22" s="155"/>
    </row>
    <row r="23" spans="2:29" ht="18.75" customHeight="1" x14ac:dyDescent="0.25">
      <c r="B23" s="50" t="s">
        <v>49</v>
      </c>
      <c r="C23" s="40" t="s">
        <v>27</v>
      </c>
      <c r="D23" s="41"/>
      <c r="E23" s="51"/>
      <c r="F23" s="41"/>
      <c r="G23" s="41"/>
      <c r="H23" s="41"/>
      <c r="I23" s="41"/>
      <c r="J23" s="150">
        <f>'Tahunan 2021 a'!E35</f>
        <v>4222570</v>
      </c>
      <c r="K23" s="151"/>
      <c r="L23" s="151"/>
      <c r="M23" s="151"/>
      <c r="N23" s="151"/>
      <c r="O23" s="151"/>
      <c r="P23" s="152"/>
      <c r="Q23" s="150">
        <f t="shared" ref="Q23:Q50" si="0">J23</f>
        <v>4222570</v>
      </c>
      <c r="R23" s="151"/>
      <c r="S23" s="151"/>
      <c r="T23" s="151"/>
      <c r="U23" s="151"/>
      <c r="V23" s="151"/>
      <c r="W23" s="152"/>
      <c r="X23" s="153">
        <f>J23</f>
        <v>4222570</v>
      </c>
      <c r="Y23" s="154"/>
      <c r="Z23" s="154"/>
      <c r="AA23" s="154"/>
      <c r="AB23" s="154"/>
      <c r="AC23" s="155"/>
    </row>
    <row r="24" spans="2:29" ht="18.75" customHeight="1" x14ac:dyDescent="0.25">
      <c r="B24" s="6">
        <v>1</v>
      </c>
      <c r="C24" s="52"/>
      <c r="D24" s="41" t="s">
        <v>28</v>
      </c>
      <c r="E24" s="51"/>
      <c r="F24" s="41"/>
      <c r="G24" s="41"/>
      <c r="H24" s="41"/>
      <c r="I24" s="41"/>
      <c r="J24" s="174">
        <f>'Tahunan 2021 a'!E36</f>
        <v>4222570</v>
      </c>
      <c r="K24" s="175"/>
      <c r="L24" s="175"/>
      <c r="M24" s="175"/>
      <c r="N24" s="175"/>
      <c r="O24" s="175"/>
      <c r="P24" s="176"/>
      <c r="Q24" s="174">
        <f t="shared" si="0"/>
        <v>4222570</v>
      </c>
      <c r="R24" s="175"/>
      <c r="S24" s="175"/>
      <c r="T24" s="175"/>
      <c r="U24" s="175"/>
      <c r="V24" s="175"/>
      <c r="W24" s="176"/>
      <c r="X24" s="177">
        <f>J24</f>
        <v>4222570</v>
      </c>
      <c r="Y24" s="178"/>
      <c r="Z24" s="178"/>
      <c r="AA24" s="178"/>
      <c r="AB24" s="178"/>
      <c r="AC24" s="179"/>
    </row>
    <row r="25" spans="2:29" ht="18.75" customHeight="1" x14ac:dyDescent="0.25">
      <c r="B25" s="50" t="s">
        <v>52</v>
      </c>
      <c r="C25" s="40" t="s">
        <v>30</v>
      </c>
      <c r="D25" s="41"/>
      <c r="E25" s="51"/>
      <c r="F25" s="41"/>
      <c r="G25" s="41"/>
      <c r="H25" s="41"/>
      <c r="I25" s="41"/>
      <c r="J25" s="150">
        <f>'Tahunan 2021 a'!E37</f>
        <v>0</v>
      </c>
      <c r="K25" s="151"/>
      <c r="L25" s="151"/>
      <c r="M25" s="151"/>
      <c r="N25" s="151"/>
      <c r="O25" s="151"/>
      <c r="P25" s="152"/>
      <c r="Q25" s="150">
        <f t="shared" si="0"/>
        <v>0</v>
      </c>
      <c r="R25" s="151"/>
      <c r="S25" s="151"/>
      <c r="T25" s="151"/>
      <c r="U25" s="151"/>
      <c r="V25" s="151"/>
      <c r="W25" s="152"/>
      <c r="X25" s="153">
        <f>J25</f>
        <v>0</v>
      </c>
      <c r="Y25" s="154"/>
      <c r="Z25" s="154"/>
      <c r="AA25" s="154"/>
      <c r="AB25" s="154"/>
      <c r="AC25" s="155"/>
    </row>
    <row r="26" spans="2:29" ht="18.75" customHeight="1" x14ac:dyDescent="0.25">
      <c r="B26" s="6">
        <v>1</v>
      </c>
      <c r="C26" s="52"/>
      <c r="D26" s="41" t="s">
        <v>82</v>
      </c>
      <c r="E26" s="51"/>
      <c r="F26" s="41"/>
      <c r="G26" s="41"/>
      <c r="H26" s="41"/>
      <c r="I26" s="41"/>
      <c r="J26" s="174">
        <f>'Tahunan 2021 a'!E38</f>
        <v>0</v>
      </c>
      <c r="K26" s="175"/>
      <c r="L26" s="175"/>
      <c r="M26" s="175"/>
      <c r="N26" s="175"/>
      <c r="O26" s="175"/>
      <c r="P26" s="176"/>
      <c r="Q26" s="174">
        <f t="shared" si="0"/>
        <v>0</v>
      </c>
      <c r="R26" s="175"/>
      <c r="S26" s="175"/>
      <c r="T26" s="175"/>
      <c r="U26" s="175"/>
      <c r="V26" s="175"/>
      <c r="W26" s="176"/>
      <c r="X26" s="174">
        <f t="shared" ref="X26:X29" si="1">J26</f>
        <v>0</v>
      </c>
      <c r="Y26" s="175"/>
      <c r="Z26" s="175"/>
      <c r="AA26" s="175"/>
      <c r="AB26" s="175"/>
      <c r="AC26" s="176"/>
    </row>
    <row r="27" spans="2:29" ht="18.75" customHeight="1" x14ac:dyDescent="0.25">
      <c r="B27" s="6">
        <v>2</v>
      </c>
      <c r="C27" s="52"/>
      <c r="D27" s="41" t="s">
        <v>83</v>
      </c>
      <c r="E27" s="51"/>
      <c r="F27" s="41"/>
      <c r="G27" s="41"/>
      <c r="H27" s="41"/>
      <c r="I27" s="41"/>
      <c r="J27" s="174">
        <f>'Tahunan 2021 a'!E39</f>
        <v>0</v>
      </c>
      <c r="K27" s="175"/>
      <c r="L27" s="175"/>
      <c r="M27" s="175"/>
      <c r="N27" s="175"/>
      <c r="O27" s="175"/>
      <c r="P27" s="176"/>
      <c r="Q27" s="174">
        <f t="shared" si="0"/>
        <v>0</v>
      </c>
      <c r="R27" s="175"/>
      <c r="S27" s="175"/>
      <c r="T27" s="175"/>
      <c r="U27" s="175"/>
      <c r="V27" s="175"/>
      <c r="W27" s="176"/>
      <c r="X27" s="174">
        <f t="shared" si="1"/>
        <v>0</v>
      </c>
      <c r="Y27" s="175"/>
      <c r="Z27" s="175"/>
      <c r="AA27" s="175"/>
      <c r="AB27" s="175"/>
      <c r="AC27" s="176"/>
    </row>
    <row r="28" spans="2:29" ht="18.75" customHeight="1" x14ac:dyDescent="0.25">
      <c r="B28" s="6">
        <v>3</v>
      </c>
      <c r="C28" s="52"/>
      <c r="D28" s="53" t="s">
        <v>84</v>
      </c>
      <c r="E28" s="51"/>
      <c r="F28" s="41"/>
      <c r="G28" s="41"/>
      <c r="H28" s="41"/>
      <c r="I28" s="41"/>
      <c r="J28" s="174">
        <f>'Tahunan 2021 a'!E44</f>
        <v>0</v>
      </c>
      <c r="K28" s="175"/>
      <c r="L28" s="175"/>
      <c r="M28" s="175"/>
      <c r="N28" s="175"/>
      <c r="O28" s="175"/>
      <c r="P28" s="176"/>
      <c r="Q28" s="174">
        <f t="shared" si="0"/>
        <v>0</v>
      </c>
      <c r="R28" s="175"/>
      <c r="S28" s="175"/>
      <c r="T28" s="175"/>
      <c r="U28" s="175"/>
      <c r="V28" s="175"/>
      <c r="W28" s="176"/>
      <c r="X28" s="174">
        <f t="shared" si="1"/>
        <v>0</v>
      </c>
      <c r="Y28" s="175"/>
      <c r="Z28" s="175"/>
      <c r="AA28" s="175"/>
      <c r="AB28" s="175"/>
      <c r="AC28" s="176"/>
    </row>
    <row r="29" spans="2:29" ht="18.75" customHeight="1" x14ac:dyDescent="0.25">
      <c r="B29" s="6">
        <v>4</v>
      </c>
      <c r="C29" s="52"/>
      <c r="D29" s="41" t="s">
        <v>85</v>
      </c>
      <c r="E29" s="51"/>
      <c r="F29" s="41"/>
      <c r="G29" s="41"/>
      <c r="H29" s="41"/>
      <c r="I29" s="41"/>
      <c r="J29" s="174">
        <f>'Tahunan 2021 a'!E40</f>
        <v>0</v>
      </c>
      <c r="K29" s="175"/>
      <c r="L29" s="175"/>
      <c r="M29" s="175"/>
      <c r="N29" s="175"/>
      <c r="O29" s="175"/>
      <c r="P29" s="176"/>
      <c r="Q29" s="174">
        <f t="shared" si="0"/>
        <v>0</v>
      </c>
      <c r="R29" s="175"/>
      <c r="S29" s="175"/>
      <c r="T29" s="175"/>
      <c r="U29" s="175"/>
      <c r="V29" s="175"/>
      <c r="W29" s="176"/>
      <c r="X29" s="174">
        <f t="shared" si="1"/>
        <v>0</v>
      </c>
      <c r="Y29" s="175"/>
      <c r="Z29" s="175"/>
      <c r="AA29" s="175"/>
      <c r="AB29" s="175"/>
      <c r="AC29" s="176"/>
    </row>
    <row r="30" spans="2:29" ht="18.75" customHeight="1" x14ac:dyDescent="0.25">
      <c r="B30" s="6">
        <v>5</v>
      </c>
      <c r="C30" s="52"/>
      <c r="D30" s="53" t="s">
        <v>84</v>
      </c>
      <c r="E30" s="51"/>
      <c r="F30" s="41"/>
      <c r="G30" s="41"/>
      <c r="H30" s="41"/>
      <c r="I30" s="41"/>
      <c r="J30" s="174">
        <f>'Tahunan 2021 a'!E45</f>
        <v>0</v>
      </c>
      <c r="K30" s="175"/>
      <c r="L30" s="175"/>
      <c r="M30" s="175"/>
      <c r="N30" s="175"/>
      <c r="O30" s="175"/>
      <c r="P30" s="176"/>
      <c r="Q30" s="174">
        <f t="shared" si="0"/>
        <v>0</v>
      </c>
      <c r="R30" s="175"/>
      <c r="S30" s="175"/>
      <c r="T30" s="175"/>
      <c r="U30" s="175"/>
      <c r="V30" s="175"/>
      <c r="W30" s="176"/>
      <c r="X30" s="174">
        <f>J30</f>
        <v>0</v>
      </c>
      <c r="Y30" s="175"/>
      <c r="Z30" s="175"/>
      <c r="AA30" s="175"/>
      <c r="AB30" s="175"/>
      <c r="AC30" s="176"/>
    </row>
    <row r="31" spans="2:29" ht="18.75" customHeight="1" x14ac:dyDescent="0.25">
      <c r="B31" s="6">
        <v>6</v>
      </c>
      <c r="C31" s="52"/>
      <c r="D31" s="41" t="s">
        <v>86</v>
      </c>
      <c r="E31" s="51"/>
      <c r="F31" s="41"/>
      <c r="G31" s="41"/>
      <c r="H31" s="41"/>
      <c r="I31" s="41"/>
      <c r="J31" s="174">
        <f>'Tahunan 2021 a'!E41</f>
        <v>0</v>
      </c>
      <c r="K31" s="175"/>
      <c r="L31" s="175"/>
      <c r="M31" s="175"/>
      <c r="N31" s="175"/>
      <c r="O31" s="175"/>
      <c r="P31" s="176"/>
      <c r="Q31" s="174">
        <f t="shared" si="0"/>
        <v>0</v>
      </c>
      <c r="R31" s="175"/>
      <c r="S31" s="175"/>
      <c r="T31" s="175"/>
      <c r="U31" s="175"/>
      <c r="V31" s="175"/>
      <c r="W31" s="176"/>
      <c r="X31" s="174">
        <f>J31</f>
        <v>0</v>
      </c>
      <c r="Y31" s="175"/>
      <c r="Z31" s="175"/>
      <c r="AA31" s="175"/>
      <c r="AB31" s="175"/>
      <c r="AC31" s="176"/>
    </row>
    <row r="32" spans="2:29" ht="18.75" customHeight="1" x14ac:dyDescent="0.25">
      <c r="B32" s="6">
        <v>7</v>
      </c>
      <c r="C32" s="52"/>
      <c r="D32" s="53" t="s">
        <v>84</v>
      </c>
      <c r="E32" s="51"/>
      <c r="F32" s="41"/>
      <c r="G32" s="41"/>
      <c r="H32" s="41"/>
      <c r="I32" s="41"/>
      <c r="J32" s="174">
        <f>'Tahunan 2021 a'!E46</f>
        <v>0</v>
      </c>
      <c r="K32" s="175"/>
      <c r="L32" s="175"/>
      <c r="M32" s="175"/>
      <c r="N32" s="175"/>
      <c r="O32" s="175"/>
      <c r="P32" s="176"/>
      <c r="Q32" s="174">
        <f t="shared" si="0"/>
        <v>0</v>
      </c>
      <c r="R32" s="175"/>
      <c r="S32" s="175"/>
      <c r="T32" s="175"/>
      <c r="U32" s="175"/>
      <c r="V32" s="175"/>
      <c r="W32" s="176"/>
      <c r="X32" s="174">
        <f t="shared" ref="X32:X50" si="2">J32</f>
        <v>0</v>
      </c>
      <c r="Y32" s="175"/>
      <c r="Z32" s="175"/>
      <c r="AA32" s="175"/>
      <c r="AB32" s="175"/>
      <c r="AC32" s="176"/>
    </row>
    <row r="33" spans="2:29" ht="18.75" customHeight="1" x14ac:dyDescent="0.25">
      <c r="B33" s="6">
        <v>8</v>
      </c>
      <c r="C33" s="52"/>
      <c r="D33" s="41" t="s">
        <v>35</v>
      </c>
      <c r="E33" s="51"/>
      <c r="F33" s="41"/>
      <c r="G33" s="41"/>
      <c r="H33" s="41"/>
      <c r="I33" s="41"/>
      <c r="J33" s="174">
        <f>'Tahunan 2021 a'!E42</f>
        <v>0</v>
      </c>
      <c r="K33" s="175"/>
      <c r="L33" s="175"/>
      <c r="M33" s="175"/>
      <c r="N33" s="175"/>
      <c r="O33" s="175"/>
      <c r="P33" s="176"/>
      <c r="Q33" s="174">
        <f t="shared" si="0"/>
        <v>0</v>
      </c>
      <c r="R33" s="175"/>
      <c r="S33" s="175"/>
      <c r="T33" s="175"/>
      <c r="U33" s="175"/>
      <c r="V33" s="175"/>
      <c r="W33" s="176"/>
      <c r="X33" s="174">
        <f t="shared" si="2"/>
        <v>0</v>
      </c>
      <c r="Y33" s="175"/>
      <c r="Z33" s="175"/>
      <c r="AA33" s="175"/>
      <c r="AB33" s="175"/>
      <c r="AC33" s="176"/>
    </row>
    <row r="34" spans="2:29" ht="18.75" customHeight="1" x14ac:dyDescent="0.25">
      <c r="B34" s="6">
        <v>9</v>
      </c>
      <c r="C34" s="52"/>
      <c r="D34" s="53" t="s">
        <v>84</v>
      </c>
      <c r="E34" s="51"/>
      <c r="F34" s="41"/>
      <c r="G34" s="41"/>
      <c r="H34" s="41"/>
      <c r="I34" s="41"/>
      <c r="J34" s="174">
        <f>'Tahunan 2021 a'!E47</f>
        <v>0</v>
      </c>
      <c r="K34" s="175"/>
      <c r="L34" s="175"/>
      <c r="M34" s="175"/>
      <c r="N34" s="175"/>
      <c r="O34" s="175"/>
      <c r="P34" s="176"/>
      <c r="Q34" s="174">
        <f t="shared" si="0"/>
        <v>0</v>
      </c>
      <c r="R34" s="175"/>
      <c r="S34" s="175"/>
      <c r="T34" s="175"/>
      <c r="U34" s="175"/>
      <c r="V34" s="175"/>
      <c r="W34" s="176"/>
      <c r="X34" s="174">
        <f t="shared" si="2"/>
        <v>0</v>
      </c>
      <c r="Y34" s="175"/>
      <c r="Z34" s="175"/>
      <c r="AA34" s="175"/>
      <c r="AB34" s="175"/>
      <c r="AC34" s="176"/>
    </row>
    <row r="35" spans="2:29" ht="18.75" customHeight="1" x14ac:dyDescent="0.25">
      <c r="B35" s="6">
        <v>10</v>
      </c>
      <c r="C35" s="52"/>
      <c r="D35" s="41" t="s">
        <v>87</v>
      </c>
      <c r="E35" s="51"/>
      <c r="F35" s="41"/>
      <c r="G35" s="41"/>
      <c r="H35" s="41"/>
      <c r="I35" s="41"/>
      <c r="J35" s="174">
        <f>'Tahunan 2021 a'!E43</f>
        <v>0</v>
      </c>
      <c r="K35" s="175"/>
      <c r="L35" s="175"/>
      <c r="M35" s="175"/>
      <c r="N35" s="175"/>
      <c r="O35" s="175"/>
      <c r="P35" s="176"/>
      <c r="Q35" s="150">
        <f t="shared" si="0"/>
        <v>0</v>
      </c>
      <c r="R35" s="151"/>
      <c r="S35" s="151"/>
      <c r="T35" s="151"/>
      <c r="U35" s="151"/>
      <c r="V35" s="151"/>
      <c r="W35" s="152"/>
      <c r="X35" s="153" t="s">
        <v>144</v>
      </c>
      <c r="Y35" s="154"/>
      <c r="Z35" s="154"/>
      <c r="AA35" s="154"/>
      <c r="AB35" s="154"/>
      <c r="AC35" s="155"/>
    </row>
    <row r="36" spans="2:29" ht="18.75" customHeight="1" x14ac:dyDescent="0.25">
      <c r="B36" s="50" t="s">
        <v>88</v>
      </c>
      <c r="C36" s="40" t="s">
        <v>89</v>
      </c>
      <c r="D36" s="41"/>
      <c r="E36" s="41"/>
      <c r="F36" s="41"/>
      <c r="G36" s="41"/>
      <c r="H36" s="41"/>
      <c r="I36" s="41"/>
      <c r="J36" s="150"/>
      <c r="K36" s="151"/>
      <c r="L36" s="151"/>
      <c r="M36" s="151"/>
      <c r="N36" s="151"/>
      <c r="O36" s="151"/>
      <c r="P36" s="152"/>
      <c r="Q36" s="150">
        <f t="shared" si="0"/>
        <v>0</v>
      </c>
      <c r="R36" s="151"/>
      <c r="S36" s="151"/>
      <c r="T36" s="151"/>
      <c r="U36" s="151"/>
      <c r="V36" s="151"/>
      <c r="W36" s="152"/>
      <c r="X36" s="153">
        <f t="shared" si="2"/>
        <v>0</v>
      </c>
      <c r="Y36" s="154"/>
      <c r="Z36" s="154"/>
      <c r="AA36" s="154"/>
      <c r="AB36" s="154"/>
      <c r="AC36" s="155"/>
    </row>
    <row r="37" spans="2:29" ht="18.75" customHeight="1" x14ac:dyDescent="0.25">
      <c r="B37" s="6">
        <v>1</v>
      </c>
      <c r="C37" s="52"/>
      <c r="D37" s="41" t="s">
        <v>43</v>
      </c>
      <c r="E37" s="41"/>
      <c r="F37" s="41"/>
      <c r="G37" s="41"/>
      <c r="H37" s="41"/>
      <c r="I37" s="41"/>
      <c r="J37" s="150">
        <v>0</v>
      </c>
      <c r="K37" s="151"/>
      <c r="L37" s="151"/>
      <c r="M37" s="151"/>
      <c r="N37" s="151"/>
      <c r="O37" s="151"/>
      <c r="P37" s="152"/>
      <c r="Q37" s="150">
        <f t="shared" si="0"/>
        <v>0</v>
      </c>
      <c r="R37" s="151"/>
      <c r="S37" s="151"/>
      <c r="T37" s="151"/>
      <c r="U37" s="151"/>
      <c r="V37" s="151"/>
      <c r="W37" s="152"/>
      <c r="X37" s="174">
        <f t="shared" si="2"/>
        <v>0</v>
      </c>
      <c r="Y37" s="175"/>
      <c r="Z37" s="175"/>
      <c r="AA37" s="175"/>
      <c r="AB37" s="175"/>
      <c r="AC37" s="176"/>
    </row>
    <row r="38" spans="2:29" ht="18.75" customHeight="1" x14ac:dyDescent="0.25">
      <c r="B38" s="6">
        <v>2</v>
      </c>
      <c r="C38" s="52"/>
      <c r="D38" s="53" t="s">
        <v>84</v>
      </c>
      <c r="E38" s="41"/>
      <c r="F38" s="41"/>
      <c r="G38" s="41"/>
      <c r="H38" s="41"/>
      <c r="I38" s="41"/>
      <c r="J38" s="150">
        <v>0</v>
      </c>
      <c r="K38" s="151"/>
      <c r="L38" s="151"/>
      <c r="M38" s="151"/>
      <c r="N38" s="151"/>
      <c r="O38" s="151"/>
      <c r="P38" s="152"/>
      <c r="Q38" s="150">
        <f t="shared" si="0"/>
        <v>0</v>
      </c>
      <c r="R38" s="151"/>
      <c r="S38" s="151"/>
      <c r="T38" s="151"/>
      <c r="U38" s="151"/>
      <c r="V38" s="151"/>
      <c r="W38" s="152"/>
      <c r="X38" s="174">
        <f t="shared" si="2"/>
        <v>0</v>
      </c>
      <c r="Y38" s="175"/>
      <c r="Z38" s="175"/>
      <c r="AA38" s="175"/>
      <c r="AB38" s="175"/>
      <c r="AC38" s="176"/>
    </row>
    <row r="39" spans="2:29" ht="18.75" customHeight="1" x14ac:dyDescent="0.25">
      <c r="B39" s="6">
        <v>3</v>
      </c>
      <c r="C39" s="52"/>
      <c r="D39" s="41" t="s">
        <v>44</v>
      </c>
      <c r="E39" s="41"/>
      <c r="F39" s="41"/>
      <c r="G39" s="41"/>
      <c r="H39" s="41"/>
      <c r="I39" s="41"/>
      <c r="J39" s="174">
        <f>'Tahunan 2021 a'!E51</f>
        <v>0</v>
      </c>
      <c r="K39" s="175"/>
      <c r="L39" s="175"/>
      <c r="M39" s="175"/>
      <c r="N39" s="175"/>
      <c r="O39" s="175"/>
      <c r="P39" s="176"/>
      <c r="Q39" s="174">
        <f t="shared" si="0"/>
        <v>0</v>
      </c>
      <c r="R39" s="175"/>
      <c r="S39" s="175"/>
      <c r="T39" s="175"/>
      <c r="U39" s="175"/>
      <c r="V39" s="175"/>
      <c r="W39" s="176"/>
      <c r="X39" s="174">
        <f t="shared" si="2"/>
        <v>0</v>
      </c>
      <c r="Y39" s="175"/>
      <c r="Z39" s="175"/>
      <c r="AA39" s="175"/>
      <c r="AB39" s="175"/>
      <c r="AC39" s="176"/>
    </row>
    <row r="40" spans="2:29" ht="18.75" customHeight="1" x14ac:dyDescent="0.25">
      <c r="B40" s="6">
        <v>4</v>
      </c>
      <c r="C40" s="52"/>
      <c r="D40" s="41" t="s">
        <v>46</v>
      </c>
      <c r="E40" s="41"/>
      <c r="F40" s="41"/>
      <c r="G40" s="41"/>
      <c r="H40" s="41"/>
      <c r="I40" s="41"/>
      <c r="J40" s="174">
        <f>'Tahunan 2021 a'!E53</f>
        <v>0</v>
      </c>
      <c r="K40" s="175"/>
      <c r="L40" s="175"/>
      <c r="M40" s="175"/>
      <c r="N40" s="175"/>
      <c r="O40" s="175"/>
      <c r="P40" s="176"/>
      <c r="Q40" s="174">
        <f t="shared" si="0"/>
        <v>0</v>
      </c>
      <c r="R40" s="175"/>
      <c r="S40" s="175"/>
      <c r="T40" s="175"/>
      <c r="U40" s="175"/>
      <c r="V40" s="175"/>
      <c r="W40" s="176"/>
      <c r="X40" s="174">
        <f t="shared" si="2"/>
        <v>0</v>
      </c>
      <c r="Y40" s="175"/>
      <c r="Z40" s="175"/>
      <c r="AA40" s="175"/>
      <c r="AB40" s="175"/>
      <c r="AC40" s="176"/>
    </row>
    <row r="41" spans="2:29" ht="18.75" customHeight="1" x14ac:dyDescent="0.25">
      <c r="B41" s="6">
        <v>5</v>
      </c>
      <c r="C41" s="52"/>
      <c r="D41" s="41" t="s">
        <v>45</v>
      </c>
      <c r="E41" s="41"/>
      <c r="F41" s="41"/>
      <c r="G41" s="41"/>
      <c r="H41" s="41"/>
      <c r="I41" s="41"/>
      <c r="J41" s="174">
        <f>'Tahunan 2021 a'!E52</f>
        <v>0</v>
      </c>
      <c r="K41" s="175"/>
      <c r="L41" s="175"/>
      <c r="M41" s="175"/>
      <c r="N41" s="175"/>
      <c r="O41" s="175"/>
      <c r="P41" s="176"/>
      <c r="Q41" s="174">
        <f t="shared" si="0"/>
        <v>0</v>
      </c>
      <c r="R41" s="175"/>
      <c r="S41" s="175"/>
      <c r="T41" s="175"/>
      <c r="U41" s="175"/>
      <c r="V41" s="175"/>
      <c r="W41" s="176"/>
      <c r="X41" s="174">
        <f t="shared" si="2"/>
        <v>0</v>
      </c>
      <c r="Y41" s="175"/>
      <c r="Z41" s="175"/>
      <c r="AA41" s="175"/>
      <c r="AB41" s="175"/>
      <c r="AC41" s="176"/>
    </row>
    <row r="42" spans="2:29" ht="18.75" customHeight="1" x14ac:dyDescent="0.25">
      <c r="B42" s="6">
        <v>6</v>
      </c>
      <c r="C42" s="52"/>
      <c r="D42" s="53" t="s">
        <v>84</v>
      </c>
      <c r="E42" s="41"/>
      <c r="F42" s="41"/>
      <c r="G42" s="41"/>
      <c r="H42" s="41"/>
      <c r="I42" s="41"/>
      <c r="J42" s="174">
        <f>'Tahunan 2021 a'!E54</f>
        <v>0</v>
      </c>
      <c r="K42" s="175"/>
      <c r="L42" s="175"/>
      <c r="M42" s="175"/>
      <c r="N42" s="175"/>
      <c r="O42" s="175"/>
      <c r="P42" s="176"/>
      <c r="Q42" s="174">
        <f t="shared" si="0"/>
        <v>0</v>
      </c>
      <c r="R42" s="175"/>
      <c r="S42" s="175"/>
      <c r="T42" s="175"/>
      <c r="U42" s="175"/>
      <c r="V42" s="175"/>
      <c r="W42" s="176"/>
      <c r="X42" s="174">
        <f t="shared" si="2"/>
        <v>0</v>
      </c>
      <c r="Y42" s="175"/>
      <c r="Z42" s="175"/>
      <c r="AA42" s="175"/>
      <c r="AB42" s="175"/>
      <c r="AC42" s="176"/>
    </row>
    <row r="43" spans="2:29" ht="18.75" customHeight="1" x14ac:dyDescent="0.25">
      <c r="B43" s="9" t="s">
        <v>8</v>
      </c>
      <c r="C43" s="9" t="s">
        <v>48</v>
      </c>
      <c r="D43" s="10"/>
      <c r="E43" s="41"/>
      <c r="F43" s="41"/>
      <c r="G43" s="41"/>
      <c r="H43" s="41"/>
      <c r="I43" s="41"/>
      <c r="J43" s="150">
        <v>0</v>
      </c>
      <c r="K43" s="151"/>
      <c r="L43" s="151"/>
      <c r="M43" s="151"/>
      <c r="N43" s="151"/>
      <c r="O43" s="151"/>
      <c r="P43" s="152"/>
      <c r="Q43" s="150">
        <f t="shared" si="0"/>
        <v>0</v>
      </c>
      <c r="R43" s="151"/>
      <c r="S43" s="151"/>
      <c r="T43" s="151"/>
      <c r="U43" s="151"/>
      <c r="V43" s="151"/>
      <c r="W43" s="152"/>
      <c r="X43" s="153">
        <f t="shared" si="2"/>
        <v>0</v>
      </c>
      <c r="Y43" s="154"/>
      <c r="Z43" s="154"/>
      <c r="AA43" s="154"/>
      <c r="AB43" s="154"/>
      <c r="AC43" s="155"/>
    </row>
    <row r="44" spans="2:29" ht="18.75" customHeight="1" x14ac:dyDescent="0.25">
      <c r="B44" s="9" t="s">
        <v>49</v>
      </c>
      <c r="C44" s="9" t="s">
        <v>90</v>
      </c>
      <c r="D44" s="10"/>
      <c r="E44" s="41"/>
      <c r="F44" s="41"/>
      <c r="G44" s="41"/>
      <c r="H44" s="41"/>
      <c r="I44" s="41"/>
      <c r="J44" s="150">
        <v>0</v>
      </c>
      <c r="K44" s="151"/>
      <c r="L44" s="151"/>
      <c r="M44" s="151"/>
      <c r="N44" s="151"/>
      <c r="O44" s="151"/>
      <c r="P44" s="152"/>
      <c r="Q44" s="150">
        <f t="shared" si="0"/>
        <v>0</v>
      </c>
      <c r="R44" s="151"/>
      <c r="S44" s="151"/>
      <c r="T44" s="151"/>
      <c r="U44" s="151"/>
      <c r="V44" s="151"/>
      <c r="W44" s="152"/>
      <c r="X44" s="153">
        <f t="shared" si="2"/>
        <v>0</v>
      </c>
      <c r="Y44" s="154"/>
      <c r="Z44" s="154"/>
      <c r="AA44" s="154"/>
      <c r="AB44" s="154"/>
      <c r="AC44" s="155"/>
    </row>
    <row r="45" spans="2:29" ht="18.75" customHeight="1" x14ac:dyDescent="0.25">
      <c r="B45" s="10">
        <v>1</v>
      </c>
      <c r="C45" s="10" t="s">
        <v>51</v>
      </c>
      <c r="D45" s="10"/>
      <c r="E45" s="41"/>
      <c r="F45" s="41"/>
      <c r="G45" s="41"/>
      <c r="H45" s="41"/>
      <c r="I45" s="41"/>
      <c r="J45" s="174">
        <f>'Tahunan 2021 a'!E58</f>
        <v>0</v>
      </c>
      <c r="K45" s="175"/>
      <c r="L45" s="175"/>
      <c r="M45" s="175"/>
      <c r="N45" s="175"/>
      <c r="O45" s="175"/>
      <c r="P45" s="176"/>
      <c r="Q45" s="150">
        <f t="shared" si="0"/>
        <v>0</v>
      </c>
      <c r="R45" s="151"/>
      <c r="S45" s="151"/>
      <c r="T45" s="151"/>
      <c r="U45" s="151"/>
      <c r="V45" s="151"/>
      <c r="W45" s="152"/>
      <c r="X45" s="153">
        <f t="shared" si="2"/>
        <v>0</v>
      </c>
      <c r="Y45" s="154"/>
      <c r="Z45" s="154"/>
      <c r="AA45" s="154"/>
      <c r="AB45" s="154"/>
      <c r="AC45" s="155"/>
    </row>
    <row r="46" spans="2:29" ht="18.75" customHeight="1" x14ac:dyDescent="0.25">
      <c r="B46" s="10">
        <v>2</v>
      </c>
      <c r="C46" s="16" t="s">
        <v>47</v>
      </c>
      <c r="D46" s="10"/>
      <c r="E46" s="41"/>
      <c r="F46" s="41"/>
      <c r="G46" s="41"/>
      <c r="H46" s="41"/>
      <c r="I46" s="41"/>
      <c r="J46" s="174">
        <f>'Tahunan 2021 a'!E59</f>
        <v>0</v>
      </c>
      <c r="K46" s="175"/>
      <c r="L46" s="175"/>
      <c r="M46" s="175"/>
      <c r="N46" s="175"/>
      <c r="O46" s="175"/>
      <c r="P46" s="176"/>
      <c r="Q46" s="174">
        <f t="shared" si="0"/>
        <v>0</v>
      </c>
      <c r="R46" s="175"/>
      <c r="S46" s="175"/>
      <c r="T46" s="175"/>
      <c r="U46" s="175"/>
      <c r="V46" s="175"/>
      <c r="W46" s="176"/>
      <c r="X46" s="174">
        <f t="shared" si="2"/>
        <v>0</v>
      </c>
      <c r="Y46" s="175"/>
      <c r="Z46" s="175"/>
      <c r="AA46" s="175"/>
      <c r="AB46" s="175"/>
      <c r="AC46" s="176"/>
    </row>
    <row r="47" spans="2:29" ht="18.75" customHeight="1" x14ac:dyDescent="0.25">
      <c r="B47" s="9" t="s">
        <v>52</v>
      </c>
      <c r="C47" s="9" t="s">
        <v>53</v>
      </c>
      <c r="D47" s="9"/>
      <c r="E47" s="41"/>
      <c r="F47" s="41"/>
      <c r="G47" s="41"/>
      <c r="H47" s="41"/>
      <c r="I47" s="41"/>
      <c r="J47" s="150">
        <v>0</v>
      </c>
      <c r="K47" s="151"/>
      <c r="L47" s="151"/>
      <c r="M47" s="151"/>
      <c r="N47" s="151"/>
      <c r="O47" s="151"/>
      <c r="P47" s="152"/>
      <c r="Q47" s="150">
        <f t="shared" si="0"/>
        <v>0</v>
      </c>
      <c r="R47" s="151"/>
      <c r="S47" s="151"/>
      <c r="T47" s="151"/>
      <c r="U47" s="151"/>
      <c r="V47" s="151"/>
      <c r="W47" s="152"/>
      <c r="X47" s="153">
        <f t="shared" si="2"/>
        <v>0</v>
      </c>
      <c r="Y47" s="154"/>
      <c r="Z47" s="154"/>
      <c r="AA47" s="154"/>
      <c r="AB47" s="154"/>
      <c r="AC47" s="155"/>
    </row>
    <row r="48" spans="2:29" ht="18.75" customHeight="1" x14ac:dyDescent="0.25">
      <c r="B48" s="9" t="s">
        <v>41</v>
      </c>
      <c r="C48" s="9" t="s">
        <v>54</v>
      </c>
      <c r="D48" s="9"/>
      <c r="E48" s="41"/>
      <c r="F48" s="41"/>
      <c r="G48" s="41"/>
      <c r="H48" s="41"/>
      <c r="I48" s="41"/>
      <c r="J48" s="150">
        <v>0</v>
      </c>
      <c r="K48" s="151"/>
      <c r="L48" s="151"/>
      <c r="M48" s="151"/>
      <c r="N48" s="151"/>
      <c r="O48" s="151"/>
      <c r="P48" s="152"/>
      <c r="Q48" s="150">
        <f t="shared" si="0"/>
        <v>0</v>
      </c>
      <c r="R48" s="151"/>
      <c r="S48" s="151"/>
      <c r="T48" s="151"/>
      <c r="U48" s="151"/>
      <c r="V48" s="151"/>
      <c r="W48" s="152"/>
      <c r="X48" s="153">
        <f t="shared" si="2"/>
        <v>0</v>
      </c>
      <c r="Y48" s="154"/>
      <c r="Z48" s="154"/>
      <c r="AA48" s="154"/>
      <c r="AB48" s="154"/>
      <c r="AC48" s="155"/>
    </row>
    <row r="49" spans="2:29" ht="18.75" customHeight="1" x14ac:dyDescent="0.25">
      <c r="B49" s="9" t="s">
        <v>55</v>
      </c>
      <c r="C49" s="9" t="s">
        <v>56</v>
      </c>
      <c r="D49" s="9"/>
      <c r="E49" s="41"/>
      <c r="F49" s="41"/>
      <c r="G49" s="41"/>
      <c r="H49" s="41"/>
      <c r="I49" s="41"/>
      <c r="J49" s="150">
        <v>0</v>
      </c>
      <c r="K49" s="151"/>
      <c r="L49" s="151"/>
      <c r="M49" s="151"/>
      <c r="N49" s="151"/>
      <c r="O49" s="151"/>
      <c r="P49" s="152"/>
      <c r="Q49" s="150">
        <f t="shared" si="0"/>
        <v>0</v>
      </c>
      <c r="R49" s="151"/>
      <c r="S49" s="151"/>
      <c r="T49" s="151"/>
      <c r="U49" s="151"/>
      <c r="V49" s="151"/>
      <c r="W49" s="152"/>
      <c r="X49" s="153">
        <f t="shared" si="2"/>
        <v>0</v>
      </c>
      <c r="Y49" s="154"/>
      <c r="Z49" s="154"/>
      <c r="AA49" s="154"/>
      <c r="AB49" s="154"/>
      <c r="AC49" s="155"/>
    </row>
    <row r="50" spans="2:29" ht="18.75" customHeight="1" thickBot="1" x14ac:dyDescent="0.3">
      <c r="B50" s="54"/>
      <c r="C50" s="55" t="s">
        <v>57</v>
      </c>
      <c r="D50" s="56"/>
      <c r="E50" s="57"/>
      <c r="F50" s="57"/>
      <c r="G50" s="57"/>
      <c r="H50" s="57"/>
      <c r="I50" s="57"/>
      <c r="J50" s="180">
        <f>J43+J22</f>
        <v>4222570</v>
      </c>
      <c r="K50" s="181"/>
      <c r="L50" s="181"/>
      <c r="M50" s="181"/>
      <c r="N50" s="181"/>
      <c r="O50" s="181"/>
      <c r="P50" s="182"/>
      <c r="Q50" s="150">
        <f t="shared" si="0"/>
        <v>4222570</v>
      </c>
      <c r="R50" s="151"/>
      <c r="S50" s="151"/>
      <c r="T50" s="151"/>
      <c r="U50" s="151"/>
      <c r="V50" s="151"/>
      <c r="W50" s="152"/>
      <c r="X50" s="183">
        <f t="shared" si="2"/>
        <v>4222570</v>
      </c>
      <c r="Y50" s="184"/>
      <c r="Z50" s="184"/>
      <c r="AA50" s="184"/>
      <c r="AB50" s="184"/>
      <c r="AC50" s="185"/>
    </row>
    <row r="51" spans="2:29" ht="33.75" customHeight="1" thickBot="1" x14ac:dyDescent="0.3">
      <c r="B51" s="58"/>
      <c r="Q51" s="59"/>
      <c r="R51" s="59"/>
      <c r="S51" s="59"/>
      <c r="T51" s="59"/>
      <c r="U51" s="59"/>
      <c r="V51" s="59"/>
      <c r="W51" s="59"/>
    </row>
    <row r="52" spans="2:29" x14ac:dyDescent="0.25">
      <c r="B52" s="186" t="s">
        <v>91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8"/>
    </row>
    <row r="53" spans="2:29" x14ac:dyDescent="0.25"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1"/>
    </row>
    <row r="54" spans="2:29" x14ac:dyDescent="0.25">
      <c r="B54" s="192" t="s">
        <v>15</v>
      </c>
      <c r="C54" s="194" t="s">
        <v>92</v>
      </c>
      <c r="D54" s="194"/>
      <c r="E54" s="194"/>
      <c r="F54" s="194"/>
      <c r="G54" s="194"/>
      <c r="H54" s="194"/>
      <c r="I54" s="194"/>
      <c r="J54" s="196" t="s">
        <v>93</v>
      </c>
      <c r="K54" s="196"/>
      <c r="L54" s="196"/>
      <c r="M54" s="196"/>
      <c r="N54" s="196"/>
      <c r="O54" s="197" t="s">
        <v>94</v>
      </c>
      <c r="P54" s="197"/>
      <c r="Q54" s="197"/>
      <c r="R54" s="197"/>
      <c r="S54" s="197"/>
      <c r="T54" s="197"/>
      <c r="U54" s="197"/>
      <c r="V54" s="197"/>
      <c r="W54" s="198" t="s">
        <v>95</v>
      </c>
      <c r="X54" s="199"/>
      <c r="Y54" s="199"/>
      <c r="Z54" s="199"/>
      <c r="AA54" s="199"/>
      <c r="AB54" s="199"/>
      <c r="AC54" s="200"/>
    </row>
    <row r="55" spans="2:29" ht="15.75" thickBot="1" x14ac:dyDescent="0.3">
      <c r="B55" s="193"/>
      <c r="C55" s="195"/>
      <c r="D55" s="195"/>
      <c r="E55" s="195"/>
      <c r="F55" s="195"/>
      <c r="G55" s="195"/>
      <c r="H55" s="195"/>
      <c r="I55" s="195"/>
      <c r="J55" s="201" t="s">
        <v>96</v>
      </c>
      <c r="K55" s="201"/>
      <c r="L55" s="201"/>
      <c r="M55" s="201"/>
      <c r="N55" s="201"/>
      <c r="O55" s="202" t="s">
        <v>97</v>
      </c>
      <c r="P55" s="202"/>
      <c r="Q55" s="202"/>
      <c r="R55" s="202"/>
      <c r="S55" s="202" t="s">
        <v>98</v>
      </c>
      <c r="T55" s="202"/>
      <c r="U55" s="202"/>
      <c r="V55" s="202"/>
      <c r="W55" s="209" t="s">
        <v>99</v>
      </c>
      <c r="X55" s="210"/>
      <c r="Y55" s="210"/>
      <c r="Z55" s="210"/>
      <c r="AA55" s="210"/>
      <c r="AB55" s="210"/>
      <c r="AC55" s="211"/>
    </row>
    <row r="56" spans="2:29" x14ac:dyDescent="0.25">
      <c r="B56" s="60" t="s">
        <v>20</v>
      </c>
      <c r="C56" s="212" t="s">
        <v>21</v>
      </c>
      <c r="D56" s="213"/>
      <c r="E56" s="213"/>
      <c r="F56" s="213"/>
      <c r="G56" s="213"/>
      <c r="H56" s="213"/>
      <c r="I56" s="214"/>
      <c r="J56" s="215" t="s">
        <v>22</v>
      </c>
      <c r="K56" s="215"/>
      <c r="L56" s="215"/>
      <c r="M56" s="215"/>
      <c r="N56" s="215"/>
      <c r="O56" s="216" t="s">
        <v>23</v>
      </c>
      <c r="P56" s="216"/>
      <c r="Q56" s="216"/>
      <c r="R56" s="216"/>
      <c r="S56" s="215" t="s">
        <v>81</v>
      </c>
      <c r="T56" s="215"/>
      <c r="U56" s="215"/>
      <c r="V56" s="215"/>
      <c r="W56" s="216" t="s">
        <v>100</v>
      </c>
      <c r="X56" s="216"/>
      <c r="Y56" s="216"/>
      <c r="Z56" s="216"/>
      <c r="AA56" s="216"/>
      <c r="AB56" s="216"/>
      <c r="AC56" s="217"/>
    </row>
    <row r="57" spans="2:29" x14ac:dyDescent="0.25">
      <c r="B57" s="4" t="s">
        <v>13</v>
      </c>
      <c r="C57" s="47" t="s">
        <v>25</v>
      </c>
      <c r="D57" s="61"/>
      <c r="E57" s="61"/>
      <c r="F57" s="61"/>
      <c r="G57" s="61"/>
      <c r="H57" s="61"/>
      <c r="I57" s="61"/>
      <c r="J57" s="150">
        <f>J22</f>
        <v>4222570</v>
      </c>
      <c r="K57" s="203"/>
      <c r="L57" s="203"/>
      <c r="M57" s="203"/>
      <c r="N57" s="204"/>
      <c r="O57" s="62"/>
      <c r="P57" s="63"/>
      <c r="Q57" s="63"/>
      <c r="R57" s="63"/>
      <c r="S57" s="62"/>
      <c r="T57" s="63"/>
      <c r="U57" s="63"/>
      <c r="V57" s="64"/>
      <c r="W57" s="205">
        <f>J57</f>
        <v>4222570</v>
      </c>
      <c r="X57" s="203"/>
      <c r="Y57" s="203"/>
      <c r="Z57" s="203"/>
      <c r="AA57" s="203"/>
      <c r="AB57" s="203"/>
      <c r="AC57" s="204"/>
    </row>
    <row r="58" spans="2:29" x14ac:dyDescent="0.25">
      <c r="B58" s="50" t="s">
        <v>49</v>
      </c>
      <c r="C58" s="65" t="s">
        <v>27</v>
      </c>
      <c r="D58" s="41"/>
      <c r="E58" s="51"/>
      <c r="F58" s="41"/>
      <c r="G58" s="41"/>
      <c r="H58" s="41"/>
      <c r="I58" s="41"/>
      <c r="J58" s="150">
        <f t="shared" ref="J58:J84" si="3">J23</f>
        <v>4222570</v>
      </c>
      <c r="K58" s="203"/>
      <c r="L58" s="203"/>
      <c r="M58" s="203"/>
      <c r="N58" s="204"/>
      <c r="O58" s="206"/>
      <c r="P58" s="207"/>
      <c r="Q58" s="207"/>
      <c r="R58" s="208"/>
      <c r="S58" s="206"/>
      <c r="T58" s="207"/>
      <c r="U58" s="207"/>
      <c r="V58" s="208"/>
      <c r="W58" s="205">
        <f t="shared" ref="W58:W84" si="4">J58</f>
        <v>4222570</v>
      </c>
      <c r="X58" s="203"/>
      <c r="Y58" s="203"/>
      <c r="Z58" s="203"/>
      <c r="AA58" s="203"/>
      <c r="AB58" s="203"/>
      <c r="AC58" s="204"/>
    </row>
    <row r="59" spans="2:29" x14ac:dyDescent="0.25">
      <c r="B59" s="6">
        <v>1</v>
      </c>
      <c r="C59" s="41"/>
      <c r="D59" s="41" t="s">
        <v>28</v>
      </c>
      <c r="E59" s="51"/>
      <c r="F59" s="41"/>
      <c r="G59" s="41"/>
      <c r="H59" s="41"/>
      <c r="I59" s="41"/>
      <c r="J59" s="174">
        <f t="shared" si="3"/>
        <v>4222570</v>
      </c>
      <c r="K59" s="218"/>
      <c r="L59" s="218"/>
      <c r="M59" s="218"/>
      <c r="N59" s="219"/>
      <c r="O59" s="206"/>
      <c r="P59" s="207"/>
      <c r="Q59" s="207"/>
      <c r="R59" s="208"/>
      <c r="S59" s="206"/>
      <c r="T59" s="207"/>
      <c r="U59" s="207"/>
      <c r="V59" s="208"/>
      <c r="W59" s="220">
        <f t="shared" si="4"/>
        <v>4222570</v>
      </c>
      <c r="X59" s="218"/>
      <c r="Y59" s="218"/>
      <c r="Z59" s="218"/>
      <c r="AA59" s="218"/>
      <c r="AB59" s="218"/>
      <c r="AC59" s="219"/>
    </row>
    <row r="60" spans="2:29" x14ac:dyDescent="0.25">
      <c r="B60" s="50" t="s">
        <v>52</v>
      </c>
      <c r="C60" s="65" t="s">
        <v>101</v>
      </c>
      <c r="D60" s="41"/>
      <c r="E60" s="51"/>
      <c r="F60" s="41"/>
      <c r="G60" s="41"/>
      <c r="H60" s="41"/>
      <c r="I60" s="41"/>
      <c r="J60" s="150">
        <f t="shared" si="3"/>
        <v>0</v>
      </c>
      <c r="K60" s="203"/>
      <c r="L60" s="203"/>
      <c r="M60" s="203"/>
      <c r="N60" s="204"/>
      <c r="O60" s="206"/>
      <c r="P60" s="207"/>
      <c r="Q60" s="207"/>
      <c r="R60" s="208"/>
      <c r="S60" s="206"/>
      <c r="T60" s="207"/>
      <c r="U60" s="207"/>
      <c r="V60" s="208"/>
      <c r="W60" s="205">
        <f t="shared" si="4"/>
        <v>0</v>
      </c>
      <c r="X60" s="203"/>
      <c r="Y60" s="203"/>
      <c r="Z60" s="203"/>
      <c r="AA60" s="203"/>
      <c r="AB60" s="203"/>
      <c r="AC60" s="204"/>
    </row>
    <row r="61" spans="2:29" x14ac:dyDescent="0.25">
      <c r="B61" s="6">
        <v>1</v>
      </c>
      <c r="C61" s="41"/>
      <c r="D61" s="41" t="s">
        <v>82</v>
      </c>
      <c r="E61" s="51"/>
      <c r="F61" s="41"/>
      <c r="G61" s="41"/>
      <c r="H61" s="41"/>
      <c r="I61" s="41"/>
      <c r="J61" s="174">
        <f t="shared" si="3"/>
        <v>0</v>
      </c>
      <c r="K61" s="218"/>
      <c r="L61" s="218"/>
      <c r="M61" s="218"/>
      <c r="N61" s="219"/>
      <c r="O61" s="206"/>
      <c r="P61" s="207"/>
      <c r="Q61" s="207"/>
      <c r="R61" s="208"/>
      <c r="S61" s="206"/>
      <c r="T61" s="207"/>
      <c r="U61" s="207"/>
      <c r="V61" s="208"/>
      <c r="W61" s="220">
        <f t="shared" si="4"/>
        <v>0</v>
      </c>
      <c r="X61" s="218"/>
      <c r="Y61" s="218"/>
      <c r="Z61" s="218"/>
      <c r="AA61" s="218"/>
      <c r="AB61" s="218"/>
      <c r="AC61" s="219"/>
    </row>
    <row r="62" spans="2:29" x14ac:dyDescent="0.25">
      <c r="B62" s="6">
        <v>2</v>
      </c>
      <c r="C62" s="52"/>
      <c r="D62" s="41" t="s">
        <v>83</v>
      </c>
      <c r="E62" s="51"/>
      <c r="F62" s="41"/>
      <c r="G62" s="41"/>
      <c r="H62" s="41"/>
      <c r="I62" s="41"/>
      <c r="J62" s="174">
        <f t="shared" si="3"/>
        <v>0</v>
      </c>
      <c r="K62" s="218"/>
      <c r="L62" s="218"/>
      <c r="M62" s="218"/>
      <c r="N62" s="219"/>
      <c r="O62" s="206"/>
      <c r="P62" s="207"/>
      <c r="Q62" s="207"/>
      <c r="R62" s="208"/>
      <c r="S62" s="206"/>
      <c r="T62" s="207"/>
      <c r="U62" s="207"/>
      <c r="V62" s="208"/>
      <c r="W62" s="220">
        <f t="shared" si="4"/>
        <v>0</v>
      </c>
      <c r="X62" s="218"/>
      <c r="Y62" s="218"/>
      <c r="Z62" s="218"/>
      <c r="AA62" s="218"/>
      <c r="AB62" s="218"/>
      <c r="AC62" s="219"/>
    </row>
    <row r="63" spans="2:29" x14ac:dyDescent="0.25">
      <c r="B63" s="6">
        <v>3</v>
      </c>
      <c r="C63" s="52"/>
      <c r="D63" s="53" t="s">
        <v>84</v>
      </c>
      <c r="E63" s="51"/>
      <c r="F63" s="41"/>
      <c r="G63" s="41"/>
      <c r="H63" s="41"/>
      <c r="I63" s="41"/>
      <c r="J63" s="174">
        <f t="shared" si="3"/>
        <v>0</v>
      </c>
      <c r="K63" s="218"/>
      <c r="L63" s="218"/>
      <c r="M63" s="218"/>
      <c r="N63" s="219"/>
      <c r="O63" s="206"/>
      <c r="P63" s="207"/>
      <c r="Q63" s="207"/>
      <c r="R63" s="208"/>
      <c r="S63" s="206"/>
      <c r="T63" s="207"/>
      <c r="U63" s="207"/>
      <c r="V63" s="208"/>
      <c r="W63" s="220">
        <f t="shared" si="4"/>
        <v>0</v>
      </c>
      <c r="X63" s="218"/>
      <c r="Y63" s="218"/>
      <c r="Z63" s="218"/>
      <c r="AA63" s="218"/>
      <c r="AB63" s="218"/>
      <c r="AC63" s="219"/>
    </row>
    <row r="64" spans="2:29" x14ac:dyDescent="0.25">
      <c r="B64" s="6">
        <v>4</v>
      </c>
      <c r="C64" s="52"/>
      <c r="D64" s="41" t="s">
        <v>85</v>
      </c>
      <c r="E64" s="51"/>
      <c r="F64" s="41"/>
      <c r="G64" s="41"/>
      <c r="H64" s="41"/>
      <c r="I64" s="41"/>
      <c r="J64" s="174">
        <f t="shared" si="3"/>
        <v>0</v>
      </c>
      <c r="K64" s="218"/>
      <c r="L64" s="218"/>
      <c r="M64" s="218"/>
      <c r="N64" s="219"/>
      <c r="O64" s="206"/>
      <c r="P64" s="207"/>
      <c r="Q64" s="207"/>
      <c r="R64" s="208"/>
      <c r="S64" s="206"/>
      <c r="T64" s="207"/>
      <c r="U64" s="207"/>
      <c r="V64" s="208"/>
      <c r="W64" s="220">
        <f t="shared" si="4"/>
        <v>0</v>
      </c>
      <c r="X64" s="218"/>
      <c r="Y64" s="218"/>
      <c r="Z64" s="218"/>
      <c r="AA64" s="218"/>
      <c r="AB64" s="218"/>
      <c r="AC64" s="219"/>
    </row>
    <row r="65" spans="2:29" x14ac:dyDescent="0.25">
      <c r="B65" s="6">
        <v>5</v>
      </c>
      <c r="C65" s="52"/>
      <c r="D65" s="53" t="s">
        <v>84</v>
      </c>
      <c r="E65" s="51"/>
      <c r="F65" s="41"/>
      <c r="G65" s="41"/>
      <c r="H65" s="41"/>
      <c r="I65" s="41"/>
      <c r="J65" s="174">
        <f t="shared" si="3"/>
        <v>0</v>
      </c>
      <c r="K65" s="218"/>
      <c r="L65" s="218"/>
      <c r="M65" s="218"/>
      <c r="N65" s="219"/>
      <c r="O65" s="206"/>
      <c r="P65" s="207"/>
      <c r="Q65" s="207"/>
      <c r="R65" s="208"/>
      <c r="S65" s="206"/>
      <c r="T65" s="207"/>
      <c r="U65" s="207"/>
      <c r="V65" s="208"/>
      <c r="W65" s="220">
        <f t="shared" si="4"/>
        <v>0</v>
      </c>
      <c r="X65" s="218"/>
      <c r="Y65" s="218"/>
      <c r="Z65" s="218"/>
      <c r="AA65" s="218"/>
      <c r="AB65" s="218"/>
      <c r="AC65" s="219"/>
    </row>
    <row r="66" spans="2:29" x14ac:dyDescent="0.25">
      <c r="B66" s="6">
        <v>6</v>
      </c>
      <c r="C66" s="52"/>
      <c r="D66" s="41" t="s">
        <v>86</v>
      </c>
      <c r="E66" s="51"/>
      <c r="F66" s="41"/>
      <c r="G66" s="41"/>
      <c r="H66" s="41"/>
      <c r="I66" s="41"/>
      <c r="J66" s="174">
        <f t="shared" si="3"/>
        <v>0</v>
      </c>
      <c r="K66" s="218"/>
      <c r="L66" s="218"/>
      <c r="M66" s="218"/>
      <c r="N66" s="219"/>
      <c r="O66" s="206"/>
      <c r="P66" s="207"/>
      <c r="Q66" s="207"/>
      <c r="R66" s="208"/>
      <c r="S66" s="206"/>
      <c r="T66" s="207"/>
      <c r="U66" s="207"/>
      <c r="V66" s="208"/>
      <c r="W66" s="220">
        <f t="shared" si="4"/>
        <v>0</v>
      </c>
      <c r="X66" s="218"/>
      <c r="Y66" s="218"/>
      <c r="Z66" s="218"/>
      <c r="AA66" s="218"/>
      <c r="AB66" s="218"/>
      <c r="AC66" s="219"/>
    </row>
    <row r="67" spans="2:29" x14ac:dyDescent="0.25">
      <c r="B67" s="6">
        <v>7</v>
      </c>
      <c r="C67" s="52"/>
      <c r="D67" s="53" t="s">
        <v>84</v>
      </c>
      <c r="E67" s="51"/>
      <c r="F67" s="41"/>
      <c r="G67" s="41"/>
      <c r="H67" s="41"/>
      <c r="I67" s="41"/>
      <c r="J67" s="174">
        <f t="shared" si="3"/>
        <v>0</v>
      </c>
      <c r="K67" s="218"/>
      <c r="L67" s="218"/>
      <c r="M67" s="218"/>
      <c r="N67" s="219"/>
      <c r="O67" s="206"/>
      <c r="P67" s="207"/>
      <c r="Q67" s="207"/>
      <c r="R67" s="208"/>
      <c r="S67" s="206"/>
      <c r="T67" s="207"/>
      <c r="U67" s="207"/>
      <c r="V67" s="208"/>
      <c r="W67" s="220">
        <f t="shared" si="4"/>
        <v>0</v>
      </c>
      <c r="X67" s="218"/>
      <c r="Y67" s="218"/>
      <c r="Z67" s="218"/>
      <c r="AA67" s="218"/>
      <c r="AB67" s="218"/>
      <c r="AC67" s="219"/>
    </row>
    <row r="68" spans="2:29" x14ac:dyDescent="0.25">
      <c r="B68" s="6">
        <v>8</v>
      </c>
      <c r="C68" s="52"/>
      <c r="D68" s="41" t="s">
        <v>35</v>
      </c>
      <c r="E68" s="51"/>
      <c r="F68" s="41"/>
      <c r="G68" s="41"/>
      <c r="H68" s="41"/>
      <c r="I68" s="41"/>
      <c r="J68" s="174">
        <f t="shared" si="3"/>
        <v>0</v>
      </c>
      <c r="K68" s="218"/>
      <c r="L68" s="218"/>
      <c r="M68" s="218"/>
      <c r="N68" s="219"/>
      <c r="O68" s="206"/>
      <c r="P68" s="207"/>
      <c r="Q68" s="207"/>
      <c r="R68" s="208"/>
      <c r="S68" s="206"/>
      <c r="T68" s="207"/>
      <c r="U68" s="207"/>
      <c r="V68" s="208"/>
      <c r="W68" s="220">
        <f t="shared" si="4"/>
        <v>0</v>
      </c>
      <c r="X68" s="218"/>
      <c r="Y68" s="218"/>
      <c r="Z68" s="218"/>
      <c r="AA68" s="218"/>
      <c r="AB68" s="218"/>
      <c r="AC68" s="219"/>
    </row>
    <row r="69" spans="2:29" x14ac:dyDescent="0.25">
      <c r="B69" s="6">
        <v>9</v>
      </c>
      <c r="C69" s="52"/>
      <c r="D69" s="53" t="s">
        <v>84</v>
      </c>
      <c r="E69" s="51"/>
      <c r="F69" s="41"/>
      <c r="G69" s="41"/>
      <c r="H69" s="41"/>
      <c r="I69" s="41"/>
      <c r="J69" s="174">
        <f t="shared" si="3"/>
        <v>0</v>
      </c>
      <c r="K69" s="218"/>
      <c r="L69" s="218"/>
      <c r="M69" s="218"/>
      <c r="N69" s="219"/>
      <c r="O69" s="206"/>
      <c r="P69" s="207"/>
      <c r="Q69" s="207"/>
      <c r="R69" s="208"/>
      <c r="S69" s="206"/>
      <c r="T69" s="207"/>
      <c r="U69" s="207"/>
      <c r="V69" s="208"/>
      <c r="W69" s="220">
        <f t="shared" si="4"/>
        <v>0</v>
      </c>
      <c r="X69" s="218"/>
      <c r="Y69" s="218"/>
      <c r="Z69" s="218"/>
      <c r="AA69" s="218"/>
      <c r="AB69" s="218"/>
      <c r="AC69" s="219"/>
    </row>
    <row r="70" spans="2:29" x14ac:dyDescent="0.25">
      <c r="B70" s="6">
        <v>10</v>
      </c>
      <c r="C70" s="52"/>
      <c r="D70" s="41" t="s">
        <v>87</v>
      </c>
      <c r="E70" s="51"/>
      <c r="F70" s="41"/>
      <c r="G70" s="41"/>
      <c r="H70" s="41"/>
      <c r="I70" s="41"/>
      <c r="J70" s="174">
        <f t="shared" si="3"/>
        <v>0</v>
      </c>
      <c r="K70" s="218"/>
      <c r="L70" s="218"/>
      <c r="M70" s="218"/>
      <c r="N70" s="219"/>
      <c r="O70" s="206"/>
      <c r="P70" s="207"/>
      <c r="Q70" s="207"/>
      <c r="R70" s="208"/>
      <c r="S70" s="206"/>
      <c r="T70" s="207"/>
      <c r="U70" s="207"/>
      <c r="V70" s="208"/>
      <c r="W70" s="205">
        <f t="shared" si="4"/>
        <v>0</v>
      </c>
      <c r="X70" s="203"/>
      <c r="Y70" s="203"/>
      <c r="Z70" s="203"/>
      <c r="AA70" s="203"/>
      <c r="AB70" s="203"/>
      <c r="AC70" s="204"/>
    </row>
    <row r="71" spans="2:29" x14ac:dyDescent="0.25">
      <c r="B71" s="50" t="s">
        <v>88</v>
      </c>
      <c r="C71" s="65" t="s">
        <v>89</v>
      </c>
      <c r="D71" s="65"/>
      <c r="E71" s="41"/>
      <c r="F71" s="41"/>
      <c r="G71" s="41"/>
      <c r="H71" s="41"/>
      <c r="I71" s="41"/>
      <c r="J71" s="150">
        <f t="shared" si="3"/>
        <v>0</v>
      </c>
      <c r="K71" s="203"/>
      <c r="L71" s="203"/>
      <c r="M71" s="203"/>
      <c r="N71" s="204"/>
      <c r="O71" s="206"/>
      <c r="P71" s="207"/>
      <c r="Q71" s="207"/>
      <c r="R71" s="208"/>
      <c r="S71" s="206"/>
      <c r="T71" s="207"/>
      <c r="U71" s="207"/>
      <c r="V71" s="208"/>
      <c r="W71" s="205">
        <f t="shared" si="4"/>
        <v>0</v>
      </c>
      <c r="X71" s="203"/>
      <c r="Y71" s="203"/>
      <c r="Z71" s="203"/>
      <c r="AA71" s="203"/>
      <c r="AB71" s="203"/>
      <c r="AC71" s="204"/>
    </row>
    <row r="72" spans="2:29" x14ac:dyDescent="0.25">
      <c r="B72" s="6">
        <v>1</v>
      </c>
      <c r="C72" s="52"/>
      <c r="D72" s="41" t="s">
        <v>43</v>
      </c>
      <c r="E72" s="41"/>
      <c r="F72" s="41"/>
      <c r="G72" s="41"/>
      <c r="H72" s="41"/>
      <c r="I72" s="41"/>
      <c r="J72" s="174">
        <f t="shared" si="3"/>
        <v>0</v>
      </c>
      <c r="K72" s="218"/>
      <c r="L72" s="218"/>
      <c r="M72" s="218"/>
      <c r="N72" s="219"/>
      <c r="O72" s="52"/>
      <c r="P72" s="41"/>
      <c r="Q72" s="41"/>
      <c r="R72" s="42"/>
      <c r="S72" s="41"/>
      <c r="T72" s="41"/>
      <c r="U72" s="41"/>
      <c r="V72" s="41"/>
      <c r="W72" s="205">
        <f t="shared" si="4"/>
        <v>0</v>
      </c>
      <c r="X72" s="203"/>
      <c r="Y72" s="203"/>
      <c r="Z72" s="203"/>
      <c r="AA72" s="203"/>
      <c r="AB72" s="203"/>
      <c r="AC72" s="204"/>
    </row>
    <row r="73" spans="2:29" x14ac:dyDescent="0.25">
      <c r="B73" s="6">
        <v>2</v>
      </c>
      <c r="C73" s="52"/>
      <c r="D73" s="53" t="s">
        <v>84</v>
      </c>
      <c r="E73" s="41"/>
      <c r="F73" s="41"/>
      <c r="G73" s="41"/>
      <c r="H73" s="41"/>
      <c r="I73" s="41"/>
      <c r="J73" s="174">
        <f t="shared" si="3"/>
        <v>0</v>
      </c>
      <c r="K73" s="218"/>
      <c r="L73" s="218"/>
      <c r="M73" s="218"/>
      <c r="N73" s="219"/>
      <c r="O73" s="206"/>
      <c r="P73" s="207"/>
      <c r="Q73" s="207"/>
      <c r="R73" s="208"/>
      <c r="S73" s="206"/>
      <c r="T73" s="207"/>
      <c r="U73" s="207"/>
      <c r="V73" s="208"/>
      <c r="W73" s="205">
        <f t="shared" si="4"/>
        <v>0</v>
      </c>
      <c r="X73" s="203"/>
      <c r="Y73" s="203"/>
      <c r="Z73" s="203"/>
      <c r="AA73" s="203"/>
      <c r="AB73" s="203"/>
      <c r="AC73" s="204"/>
    </row>
    <row r="74" spans="2:29" x14ac:dyDescent="0.25">
      <c r="B74" s="6">
        <v>3</v>
      </c>
      <c r="C74" s="52"/>
      <c r="D74" s="41" t="s">
        <v>44</v>
      </c>
      <c r="E74" s="41"/>
      <c r="F74" s="41"/>
      <c r="G74" s="41"/>
      <c r="H74" s="41"/>
      <c r="I74" s="41"/>
      <c r="J74" s="174">
        <f t="shared" si="3"/>
        <v>0</v>
      </c>
      <c r="K74" s="218"/>
      <c r="L74" s="218"/>
      <c r="M74" s="218"/>
      <c r="N74" s="219"/>
      <c r="O74" s="206"/>
      <c r="P74" s="207"/>
      <c r="Q74" s="207"/>
      <c r="R74" s="208"/>
      <c r="S74" s="206"/>
      <c r="T74" s="207"/>
      <c r="U74" s="207"/>
      <c r="V74" s="208"/>
      <c r="W74" s="220">
        <f t="shared" si="4"/>
        <v>0</v>
      </c>
      <c r="X74" s="218"/>
      <c r="Y74" s="218"/>
      <c r="Z74" s="218"/>
      <c r="AA74" s="218"/>
      <c r="AB74" s="218"/>
      <c r="AC74" s="219"/>
    </row>
    <row r="75" spans="2:29" x14ac:dyDescent="0.25">
      <c r="B75" s="6">
        <v>4</v>
      </c>
      <c r="C75" s="52"/>
      <c r="D75" s="53" t="s">
        <v>46</v>
      </c>
      <c r="E75" s="41"/>
      <c r="F75" s="41"/>
      <c r="G75" s="41"/>
      <c r="H75" s="41"/>
      <c r="I75" s="41"/>
      <c r="J75" s="174">
        <f t="shared" si="3"/>
        <v>0</v>
      </c>
      <c r="K75" s="218"/>
      <c r="L75" s="218"/>
      <c r="M75" s="218"/>
      <c r="N75" s="219"/>
      <c r="O75" s="31"/>
      <c r="P75" s="66"/>
      <c r="Q75" s="66"/>
      <c r="R75" s="29"/>
      <c r="S75" s="221">
        <v>0</v>
      </c>
      <c r="T75" s="222"/>
      <c r="U75" s="222"/>
      <c r="V75" s="223"/>
      <c r="W75" s="220">
        <f t="shared" si="4"/>
        <v>0</v>
      </c>
      <c r="X75" s="218"/>
      <c r="Y75" s="218"/>
      <c r="Z75" s="218"/>
      <c r="AA75" s="218"/>
      <c r="AB75" s="218"/>
      <c r="AC75" s="219"/>
    </row>
    <row r="76" spans="2:29" x14ac:dyDescent="0.25">
      <c r="B76" s="6">
        <v>5</v>
      </c>
      <c r="C76" s="52"/>
      <c r="D76" s="41" t="s">
        <v>45</v>
      </c>
      <c r="E76" s="41"/>
      <c r="F76" s="41"/>
      <c r="G76" s="41"/>
      <c r="H76" s="41"/>
      <c r="I76" s="41"/>
      <c r="J76" s="174">
        <f t="shared" si="3"/>
        <v>0</v>
      </c>
      <c r="K76" s="218"/>
      <c r="L76" s="218"/>
      <c r="M76" s="218"/>
      <c r="N76" s="219"/>
      <c r="O76" s="206"/>
      <c r="P76" s="207"/>
      <c r="Q76" s="207"/>
      <c r="R76" s="208"/>
      <c r="S76" s="206"/>
      <c r="T76" s="207"/>
      <c r="U76" s="207"/>
      <c r="V76" s="208"/>
      <c r="W76" s="220">
        <f t="shared" si="4"/>
        <v>0</v>
      </c>
      <c r="X76" s="218"/>
      <c r="Y76" s="218"/>
      <c r="Z76" s="218"/>
      <c r="AA76" s="218"/>
      <c r="AB76" s="218"/>
      <c r="AC76" s="219"/>
    </row>
    <row r="77" spans="2:29" x14ac:dyDescent="0.25">
      <c r="B77" s="6">
        <v>6</v>
      </c>
      <c r="C77" s="52"/>
      <c r="D77" s="53" t="s">
        <v>84</v>
      </c>
      <c r="E77" s="41"/>
      <c r="F77" s="41"/>
      <c r="G77" s="41"/>
      <c r="H77" s="41"/>
      <c r="I77" s="41"/>
      <c r="J77" s="174">
        <f t="shared" si="3"/>
        <v>0</v>
      </c>
      <c r="K77" s="218"/>
      <c r="L77" s="218"/>
      <c r="M77" s="218"/>
      <c r="N77" s="219"/>
      <c r="O77" s="206"/>
      <c r="P77" s="207"/>
      <c r="Q77" s="207"/>
      <c r="R77" s="208"/>
      <c r="S77" s="206"/>
      <c r="T77" s="207"/>
      <c r="U77" s="207"/>
      <c r="V77" s="208"/>
      <c r="W77" s="220">
        <f t="shared" si="4"/>
        <v>0</v>
      </c>
      <c r="X77" s="218"/>
      <c r="Y77" s="218"/>
      <c r="Z77" s="218"/>
      <c r="AA77" s="218"/>
      <c r="AB77" s="218"/>
      <c r="AC77" s="219"/>
    </row>
    <row r="78" spans="2:29" x14ac:dyDescent="0.25">
      <c r="B78" s="9" t="s">
        <v>8</v>
      </c>
      <c r="C78" s="9" t="s">
        <v>48</v>
      </c>
      <c r="D78" s="53"/>
      <c r="E78" s="41"/>
      <c r="F78" s="41"/>
      <c r="G78" s="41"/>
      <c r="H78" s="41"/>
      <c r="I78" s="41"/>
      <c r="J78" s="150">
        <f t="shared" si="3"/>
        <v>0</v>
      </c>
      <c r="K78" s="203"/>
      <c r="L78" s="203"/>
      <c r="M78" s="203"/>
      <c r="N78" s="204"/>
      <c r="O78" s="206"/>
      <c r="P78" s="207"/>
      <c r="Q78" s="207"/>
      <c r="R78" s="208"/>
      <c r="S78" s="206"/>
      <c r="T78" s="207"/>
      <c r="U78" s="207"/>
      <c r="V78" s="208"/>
      <c r="W78" s="205">
        <f t="shared" si="4"/>
        <v>0</v>
      </c>
      <c r="X78" s="203"/>
      <c r="Y78" s="203"/>
      <c r="Z78" s="203"/>
      <c r="AA78" s="203"/>
      <c r="AB78" s="203"/>
      <c r="AC78" s="204"/>
    </row>
    <row r="79" spans="2:29" x14ac:dyDescent="0.25">
      <c r="B79" s="9" t="s">
        <v>49</v>
      </c>
      <c r="C79" s="9" t="s">
        <v>90</v>
      </c>
      <c r="D79" s="53"/>
      <c r="E79" s="41"/>
      <c r="F79" s="41"/>
      <c r="G79" s="41"/>
      <c r="H79" s="41"/>
      <c r="I79" s="41"/>
      <c r="J79" s="150">
        <f t="shared" si="3"/>
        <v>0</v>
      </c>
      <c r="K79" s="203"/>
      <c r="L79" s="203"/>
      <c r="M79" s="203"/>
      <c r="N79" s="204"/>
      <c r="O79" s="206"/>
      <c r="P79" s="207"/>
      <c r="Q79" s="207"/>
      <c r="R79" s="208"/>
      <c r="S79" s="206"/>
      <c r="T79" s="207"/>
      <c r="U79" s="207"/>
      <c r="V79" s="208"/>
      <c r="W79" s="205">
        <f t="shared" si="4"/>
        <v>0</v>
      </c>
      <c r="X79" s="203"/>
      <c r="Y79" s="203"/>
      <c r="Z79" s="203"/>
      <c r="AA79" s="203"/>
      <c r="AB79" s="203"/>
      <c r="AC79" s="204"/>
    </row>
    <row r="80" spans="2:29" x14ac:dyDescent="0.25">
      <c r="B80" s="10">
        <v>1</v>
      </c>
      <c r="C80" s="10" t="s">
        <v>51</v>
      </c>
      <c r="D80" s="53"/>
      <c r="E80" s="41"/>
      <c r="F80" s="41"/>
      <c r="G80" s="41"/>
      <c r="H80" s="41"/>
      <c r="I80" s="41"/>
      <c r="J80" s="174">
        <f t="shared" si="3"/>
        <v>0</v>
      </c>
      <c r="K80" s="218"/>
      <c r="L80" s="218"/>
      <c r="M80" s="218"/>
      <c r="N80" s="219"/>
      <c r="O80" s="206"/>
      <c r="P80" s="207"/>
      <c r="Q80" s="207"/>
      <c r="R80" s="208"/>
      <c r="S80" s="206"/>
      <c r="T80" s="207"/>
      <c r="U80" s="207"/>
      <c r="V80" s="208"/>
      <c r="W80" s="220">
        <f t="shared" si="4"/>
        <v>0</v>
      </c>
      <c r="X80" s="218"/>
      <c r="Y80" s="218"/>
      <c r="Z80" s="218"/>
      <c r="AA80" s="218"/>
      <c r="AB80" s="218"/>
      <c r="AC80" s="219"/>
    </row>
    <row r="81" spans="2:29" x14ac:dyDescent="0.25">
      <c r="B81" s="10">
        <v>2</v>
      </c>
      <c r="C81" s="16" t="s">
        <v>47</v>
      </c>
      <c r="D81" s="53"/>
      <c r="E81" s="41"/>
      <c r="F81" s="41"/>
      <c r="G81" s="41"/>
      <c r="H81" s="41"/>
      <c r="I81" s="41"/>
      <c r="J81" s="174">
        <f t="shared" si="3"/>
        <v>0</v>
      </c>
      <c r="K81" s="218"/>
      <c r="L81" s="218"/>
      <c r="M81" s="218"/>
      <c r="N81" s="219"/>
      <c r="O81" s="206"/>
      <c r="P81" s="207"/>
      <c r="Q81" s="207"/>
      <c r="R81" s="208"/>
      <c r="S81" s="206"/>
      <c r="T81" s="207"/>
      <c r="U81" s="207"/>
      <c r="V81" s="208"/>
      <c r="W81" s="220">
        <f t="shared" si="4"/>
        <v>0</v>
      </c>
      <c r="X81" s="218"/>
      <c r="Y81" s="218"/>
      <c r="Z81" s="218"/>
      <c r="AA81" s="218"/>
      <c r="AB81" s="218"/>
      <c r="AC81" s="219"/>
    </row>
    <row r="82" spans="2:29" x14ac:dyDescent="0.25">
      <c r="B82" s="9" t="s">
        <v>52</v>
      </c>
      <c r="C82" s="9" t="s">
        <v>53</v>
      </c>
      <c r="D82" s="53"/>
      <c r="E82" s="41"/>
      <c r="F82" s="41"/>
      <c r="G82" s="41"/>
      <c r="H82" s="41"/>
      <c r="I82" s="41"/>
      <c r="J82" s="150">
        <f t="shared" si="3"/>
        <v>0</v>
      </c>
      <c r="K82" s="203"/>
      <c r="L82" s="203"/>
      <c r="M82" s="203"/>
      <c r="N82" s="204"/>
      <c r="O82" s="206"/>
      <c r="P82" s="207"/>
      <c r="Q82" s="207"/>
      <c r="R82" s="208"/>
      <c r="S82" s="206"/>
      <c r="T82" s="207"/>
      <c r="U82" s="207"/>
      <c r="V82" s="208"/>
      <c r="W82" s="205">
        <f t="shared" si="4"/>
        <v>0</v>
      </c>
      <c r="X82" s="203"/>
      <c r="Y82" s="203"/>
      <c r="Z82" s="203"/>
      <c r="AA82" s="203"/>
      <c r="AB82" s="203"/>
      <c r="AC82" s="204"/>
    </row>
    <row r="83" spans="2:29" x14ac:dyDescent="0.25">
      <c r="B83" s="9" t="s">
        <v>41</v>
      </c>
      <c r="C83" s="9" t="s">
        <v>54</v>
      </c>
      <c r="D83" s="41"/>
      <c r="E83" s="41"/>
      <c r="F83" s="41"/>
      <c r="G83" s="41"/>
      <c r="H83" s="41"/>
      <c r="I83" s="41"/>
      <c r="J83" s="150">
        <f t="shared" si="3"/>
        <v>0</v>
      </c>
      <c r="K83" s="203"/>
      <c r="L83" s="203"/>
      <c r="M83" s="203"/>
      <c r="N83" s="204"/>
      <c r="O83" s="206"/>
      <c r="P83" s="207"/>
      <c r="Q83" s="207"/>
      <c r="R83" s="208"/>
      <c r="S83" s="206"/>
      <c r="T83" s="207"/>
      <c r="U83" s="207"/>
      <c r="V83" s="208"/>
      <c r="W83" s="205">
        <f t="shared" si="4"/>
        <v>0</v>
      </c>
      <c r="X83" s="203"/>
      <c r="Y83" s="203"/>
      <c r="Z83" s="203"/>
      <c r="AA83" s="203"/>
      <c r="AB83" s="203"/>
      <c r="AC83" s="204"/>
    </row>
    <row r="84" spans="2:29" ht="15.75" thickBot="1" x14ac:dyDescent="0.3">
      <c r="B84" s="67" t="s">
        <v>55</v>
      </c>
      <c r="C84" s="67" t="s">
        <v>56</v>
      </c>
      <c r="D84" s="57"/>
      <c r="E84" s="57"/>
      <c r="F84" s="57"/>
      <c r="G84" s="57"/>
      <c r="H84" s="57"/>
      <c r="I84" s="57"/>
      <c r="J84" s="150">
        <f t="shared" si="3"/>
        <v>0</v>
      </c>
      <c r="K84" s="203"/>
      <c r="L84" s="203"/>
      <c r="M84" s="203"/>
      <c r="N84" s="204"/>
      <c r="O84" s="206"/>
      <c r="P84" s="207"/>
      <c r="Q84" s="207"/>
      <c r="R84" s="208"/>
      <c r="S84" s="206"/>
      <c r="T84" s="207"/>
      <c r="U84" s="207"/>
      <c r="V84" s="208"/>
      <c r="W84" s="205">
        <f t="shared" si="4"/>
        <v>0</v>
      </c>
      <c r="X84" s="203"/>
      <c r="Y84" s="203"/>
      <c r="Z84" s="203"/>
      <c r="AA84" s="203"/>
      <c r="AB84" s="203"/>
      <c r="AC84" s="204"/>
    </row>
    <row r="85" spans="2:29" s="71" customFormat="1" ht="15.75" thickBot="1" x14ac:dyDescent="0.25">
      <c r="B85" s="68"/>
      <c r="C85" s="69" t="s">
        <v>57</v>
      </c>
      <c r="D85" s="70"/>
      <c r="E85" s="70"/>
      <c r="F85" s="70"/>
      <c r="G85" s="70"/>
      <c r="H85" s="70"/>
      <c r="I85" s="70"/>
      <c r="J85" s="224">
        <f>J78+J57</f>
        <v>4222570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4222570</v>
      </c>
      <c r="X85" s="225"/>
      <c r="Y85" s="225"/>
      <c r="Z85" s="225"/>
      <c r="AA85" s="225"/>
      <c r="AB85" s="225"/>
      <c r="AC85" s="226"/>
    </row>
    <row r="86" spans="2:29" x14ac:dyDescent="0.25">
      <c r="B86" s="72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2:29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2:29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2:29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2:29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2:29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</sheetData>
  <mergeCells count="230"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597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7994-ECC3-4542-9A58-6BB3B5B20C21}">
  <dimension ref="A1:X85"/>
  <sheetViews>
    <sheetView topLeftCell="A49" zoomScaleNormal="100" workbookViewId="0">
      <selection activeCell="W72" sqref="W72"/>
    </sheetView>
  </sheetViews>
  <sheetFormatPr defaultColWidth="3.42578125" defaultRowHeight="15" x14ac:dyDescent="0.25"/>
  <cols>
    <col min="1" max="1" width="1.85546875" style="24" customWidth="1"/>
    <col min="2" max="3" width="3" style="24" customWidth="1"/>
    <col min="4" max="4" width="5.140625" style="24" customWidth="1"/>
    <col min="5" max="8" width="3.42578125" style="24"/>
    <col min="9" max="9" width="3.7109375" style="24" customWidth="1"/>
    <col min="10" max="10" width="4.140625" style="24" bestFit="1" customWidth="1"/>
    <col min="11" max="11" width="3.42578125" style="24"/>
    <col min="12" max="12" width="12.28515625" style="24" customWidth="1"/>
    <col min="13" max="15" width="3.42578125" style="24"/>
    <col min="16" max="16" width="4.7109375" style="24" customWidth="1"/>
    <col min="17" max="18" width="3.42578125" style="24"/>
    <col min="19" max="19" width="14.140625" style="24" bestFit="1" customWidth="1"/>
    <col min="20" max="22" width="3.42578125" style="24"/>
    <col min="23" max="23" width="11.28515625" style="24" bestFit="1" customWidth="1"/>
    <col min="24" max="24" width="8" style="24" bestFit="1" customWidth="1"/>
    <col min="25" max="33" width="3.42578125" style="24"/>
    <col min="34" max="34" width="8" style="24" bestFit="1" customWidth="1"/>
    <col min="35" max="16384" width="3.42578125" style="24"/>
  </cols>
  <sheetData>
    <row r="1" spans="1:19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26"/>
      <c r="B2" s="197" t="s">
        <v>102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x14ac:dyDescent="0.25">
      <c r="B3" s="240" t="s">
        <v>76</v>
      </c>
      <c r="C3" s="161" t="s">
        <v>77</v>
      </c>
      <c r="D3" s="162"/>
      <c r="E3" s="162"/>
      <c r="F3" s="162"/>
      <c r="G3" s="162"/>
      <c r="H3" s="162"/>
      <c r="I3" s="163"/>
      <c r="J3" s="194" t="s">
        <v>103</v>
      </c>
      <c r="K3" s="134"/>
      <c r="L3" s="134"/>
      <c r="M3" s="194" t="s">
        <v>104</v>
      </c>
      <c r="N3" s="194"/>
      <c r="O3" s="194"/>
      <c r="P3" s="194"/>
      <c r="Q3" s="194" t="s">
        <v>105</v>
      </c>
      <c r="R3" s="194"/>
      <c r="S3" s="194"/>
    </row>
    <row r="4" spans="1:19" x14ac:dyDescent="0.25">
      <c r="B4" s="241"/>
      <c r="C4" s="242"/>
      <c r="D4" s="243"/>
      <c r="E4" s="243"/>
      <c r="F4" s="243"/>
      <c r="G4" s="243"/>
      <c r="H4" s="243"/>
      <c r="I4" s="244"/>
      <c r="J4" s="134"/>
      <c r="K4" s="134"/>
      <c r="L4" s="134"/>
      <c r="M4" s="194"/>
      <c r="N4" s="194"/>
      <c r="O4" s="194"/>
      <c r="P4" s="194"/>
      <c r="Q4" s="194"/>
      <c r="R4" s="194"/>
      <c r="S4" s="194"/>
    </row>
    <row r="5" spans="1:19" x14ac:dyDescent="0.25">
      <c r="B5" s="73" t="s">
        <v>20</v>
      </c>
      <c r="C5" s="231" t="s">
        <v>21</v>
      </c>
      <c r="D5" s="232"/>
      <c r="E5" s="232"/>
      <c r="F5" s="232"/>
      <c r="G5" s="232"/>
      <c r="H5" s="232"/>
      <c r="I5" s="233"/>
      <c r="J5" s="231" t="s">
        <v>22</v>
      </c>
      <c r="K5" s="232"/>
      <c r="L5" s="233"/>
      <c r="M5" s="231" t="s">
        <v>23</v>
      </c>
      <c r="N5" s="232"/>
      <c r="O5" s="232"/>
      <c r="P5" s="233"/>
      <c r="Q5" s="231" t="s">
        <v>106</v>
      </c>
      <c r="R5" s="232"/>
      <c r="S5" s="233"/>
    </row>
    <row r="6" spans="1:19" x14ac:dyDescent="0.25">
      <c r="B6" s="74" t="s">
        <v>49</v>
      </c>
      <c r="C6" s="75" t="s">
        <v>27</v>
      </c>
      <c r="D6" s="75"/>
      <c r="E6" s="76"/>
      <c r="F6" s="41"/>
      <c r="G6" s="41"/>
      <c r="H6" s="41"/>
      <c r="I6" s="41"/>
      <c r="J6" s="77"/>
      <c r="K6" s="78"/>
      <c r="L6" s="79"/>
      <c r="M6" s="234"/>
      <c r="N6" s="235"/>
      <c r="O6" s="235"/>
      <c r="P6" s="236"/>
      <c r="Q6" s="237">
        <f>Q7</f>
        <v>0</v>
      </c>
      <c r="R6" s="238"/>
      <c r="S6" s="239"/>
    </row>
    <row r="7" spans="1:19" x14ac:dyDescent="0.25">
      <c r="B7" s="80">
        <v>1</v>
      </c>
      <c r="C7" s="81"/>
      <c r="D7" s="81" t="s">
        <v>28</v>
      </c>
      <c r="E7" s="76"/>
      <c r="F7" s="41"/>
      <c r="G7" s="41"/>
      <c r="H7" s="41"/>
      <c r="I7" s="41"/>
      <c r="J7" s="245"/>
      <c r="K7" s="246"/>
      <c r="L7" s="247"/>
      <c r="M7" s="246"/>
      <c r="N7" s="246"/>
      <c r="O7" s="246"/>
      <c r="P7" s="246"/>
      <c r="Q7" s="245">
        <f t="shared" ref="Q7" si="0">SUM(J7:P7)</f>
        <v>0</v>
      </c>
      <c r="R7" s="246"/>
      <c r="S7" s="247"/>
    </row>
    <row r="8" spans="1:19" x14ac:dyDescent="0.25">
      <c r="B8" s="74" t="s">
        <v>52</v>
      </c>
      <c r="C8" s="75" t="s">
        <v>30</v>
      </c>
      <c r="D8" s="81"/>
      <c r="E8" s="76"/>
      <c r="F8" s="41"/>
      <c r="G8" s="41"/>
      <c r="H8" s="41"/>
      <c r="I8" s="41"/>
      <c r="J8" s="234"/>
      <c r="K8" s="235"/>
      <c r="L8" s="236"/>
      <c r="M8" s="235"/>
      <c r="N8" s="235"/>
      <c r="O8" s="235"/>
      <c r="P8" s="235"/>
      <c r="Q8" s="251"/>
      <c r="R8" s="252"/>
      <c r="S8" s="253"/>
    </row>
    <row r="9" spans="1:19" x14ac:dyDescent="0.25">
      <c r="B9" s="80">
        <v>1</v>
      </c>
      <c r="C9" s="81"/>
      <c r="D9" s="81" t="s">
        <v>82</v>
      </c>
      <c r="E9" s="76"/>
      <c r="F9" s="41"/>
      <c r="G9" s="41"/>
      <c r="H9" s="41"/>
      <c r="I9" s="41"/>
      <c r="J9" s="245"/>
      <c r="K9" s="246"/>
      <c r="L9" s="247"/>
      <c r="M9" s="246"/>
      <c r="N9" s="246"/>
      <c r="O9" s="246"/>
      <c r="P9" s="246"/>
      <c r="Q9" s="248"/>
      <c r="R9" s="249"/>
      <c r="S9" s="250"/>
    </row>
    <row r="10" spans="1:19" x14ac:dyDescent="0.25">
      <c r="B10" s="80">
        <v>2</v>
      </c>
      <c r="C10" s="81"/>
      <c r="D10" s="81" t="s">
        <v>83</v>
      </c>
      <c r="E10" s="76"/>
      <c r="F10" s="41"/>
      <c r="G10" s="41"/>
      <c r="H10" s="41"/>
      <c r="I10" s="41"/>
      <c r="J10" s="245">
        <f>'Tahunan 2021 a'!F39</f>
        <v>0</v>
      </c>
      <c r="K10" s="246"/>
      <c r="L10" s="247"/>
      <c r="M10" s="246"/>
      <c r="N10" s="246"/>
      <c r="O10" s="246"/>
      <c r="P10" s="246"/>
      <c r="Q10" s="245">
        <f t="shared" ref="Q10" si="1">SUM(J10:P10)</f>
        <v>0</v>
      </c>
      <c r="R10" s="246"/>
      <c r="S10" s="247"/>
    </row>
    <row r="11" spans="1:19" x14ac:dyDescent="0.25">
      <c r="B11" s="80">
        <v>3</v>
      </c>
      <c r="C11" s="81"/>
      <c r="D11" s="81" t="s">
        <v>85</v>
      </c>
      <c r="E11" s="76"/>
      <c r="F11" s="41"/>
      <c r="G11" s="41"/>
      <c r="H11" s="41"/>
      <c r="I11" s="41"/>
      <c r="J11" s="245"/>
      <c r="K11" s="246"/>
      <c r="L11" s="247"/>
      <c r="M11" s="246"/>
      <c r="N11" s="246"/>
      <c r="O11" s="246"/>
      <c r="P11" s="246"/>
      <c r="Q11" s="245"/>
      <c r="R11" s="246"/>
      <c r="S11" s="247"/>
    </row>
    <row r="12" spans="1:19" x14ac:dyDescent="0.25">
      <c r="B12" s="80">
        <v>4</v>
      </c>
      <c r="C12" s="81"/>
      <c r="D12" s="81" t="s">
        <v>86</v>
      </c>
      <c r="E12" s="76"/>
      <c r="F12" s="41"/>
      <c r="G12" s="41"/>
      <c r="H12" s="41"/>
      <c r="I12" s="41"/>
      <c r="J12" s="245"/>
      <c r="K12" s="246"/>
      <c r="L12" s="247"/>
      <c r="M12" s="246"/>
      <c r="N12" s="246"/>
      <c r="O12" s="246"/>
      <c r="P12" s="246"/>
      <c r="Q12" s="245"/>
      <c r="R12" s="246"/>
      <c r="S12" s="247"/>
    </row>
    <row r="13" spans="1:19" x14ac:dyDescent="0.25">
      <c r="B13" s="80">
        <v>5</v>
      </c>
      <c r="C13" s="81"/>
      <c r="D13" s="81" t="s">
        <v>35</v>
      </c>
      <c r="E13" s="76"/>
      <c r="F13" s="41"/>
      <c r="G13" s="41"/>
      <c r="H13" s="41"/>
      <c r="I13" s="41"/>
      <c r="J13" s="245"/>
      <c r="K13" s="246"/>
      <c r="L13" s="247"/>
      <c r="M13" s="246"/>
      <c r="N13" s="246"/>
      <c r="O13" s="246"/>
      <c r="P13" s="246"/>
      <c r="Q13" s="245">
        <f t="shared" ref="Q13" si="2">SUM(J13:P13)</f>
        <v>0</v>
      </c>
      <c r="R13" s="246"/>
      <c r="S13" s="247"/>
    </row>
    <row r="14" spans="1:19" x14ac:dyDescent="0.25">
      <c r="B14" s="80">
        <v>6</v>
      </c>
      <c r="C14" s="81"/>
      <c r="D14" s="81" t="s">
        <v>87</v>
      </c>
      <c r="E14" s="76"/>
      <c r="F14" s="41"/>
      <c r="G14" s="41"/>
      <c r="H14" s="41"/>
      <c r="I14" s="41"/>
      <c r="J14" s="245"/>
      <c r="K14" s="246"/>
      <c r="L14" s="247"/>
      <c r="M14" s="246"/>
      <c r="N14" s="246"/>
      <c r="O14" s="246"/>
      <c r="P14" s="246"/>
      <c r="Q14" s="245">
        <f t="shared" ref="Q14" si="3">SUM(J14:P14)</f>
        <v>0</v>
      </c>
      <c r="R14" s="246"/>
      <c r="S14" s="247"/>
    </row>
    <row r="15" spans="1:19" x14ac:dyDescent="0.25">
      <c r="B15" s="74" t="s">
        <v>88</v>
      </c>
      <c r="C15" s="75" t="s">
        <v>89</v>
      </c>
      <c r="D15" s="81"/>
      <c r="E15" s="81"/>
      <c r="F15" s="41"/>
      <c r="G15" s="41"/>
      <c r="H15" s="41"/>
      <c r="I15" s="41"/>
      <c r="J15" s="245"/>
      <c r="K15" s="246"/>
      <c r="L15" s="247"/>
      <c r="M15" s="246"/>
      <c r="N15" s="246"/>
      <c r="O15" s="246"/>
      <c r="P15" s="246"/>
      <c r="Q15" s="237">
        <f>SUM(Q16:S18)</f>
        <v>0</v>
      </c>
      <c r="R15" s="238"/>
      <c r="S15" s="239"/>
    </row>
    <row r="16" spans="1:19" x14ac:dyDescent="0.25">
      <c r="B16" s="80">
        <v>1</v>
      </c>
      <c r="C16" s="82"/>
      <c r="D16" s="81" t="s">
        <v>43</v>
      </c>
      <c r="E16" s="81"/>
      <c r="F16" s="41"/>
      <c r="G16" s="41"/>
      <c r="H16" s="41"/>
      <c r="I16" s="41"/>
      <c r="J16" s="245"/>
      <c r="K16" s="246"/>
      <c r="L16" s="247"/>
      <c r="M16" s="78"/>
      <c r="N16" s="78"/>
      <c r="O16" s="78"/>
      <c r="P16" s="78"/>
      <c r="Q16" s="245">
        <f t="shared" ref="Q16:Q18" si="4">SUM(J16:P16)</f>
        <v>0</v>
      </c>
      <c r="R16" s="246"/>
      <c r="S16" s="247"/>
    </row>
    <row r="17" spans="1:19" x14ac:dyDescent="0.25">
      <c r="B17" s="80">
        <v>2</v>
      </c>
      <c r="C17" s="81"/>
      <c r="D17" s="81" t="s">
        <v>44</v>
      </c>
      <c r="E17" s="81"/>
      <c r="F17" s="41"/>
      <c r="G17" s="41"/>
      <c r="H17" s="41"/>
      <c r="I17" s="41"/>
      <c r="J17" s="245"/>
      <c r="K17" s="246"/>
      <c r="L17" s="247"/>
      <c r="M17" s="254"/>
      <c r="N17" s="254"/>
      <c r="O17" s="254"/>
      <c r="P17" s="254"/>
      <c r="Q17" s="245">
        <f t="shared" si="4"/>
        <v>0</v>
      </c>
      <c r="R17" s="246"/>
      <c r="S17" s="247"/>
    </row>
    <row r="18" spans="1:19" x14ac:dyDescent="0.25">
      <c r="B18" s="80">
        <v>3</v>
      </c>
      <c r="C18" s="81"/>
      <c r="D18" s="81" t="s">
        <v>45</v>
      </c>
      <c r="E18" s="81"/>
      <c r="F18" s="41"/>
      <c r="G18" s="41"/>
      <c r="H18" s="41"/>
      <c r="I18" s="41"/>
      <c r="J18" s="245"/>
      <c r="K18" s="246"/>
      <c r="L18" s="247"/>
      <c r="M18" s="254"/>
      <c r="N18" s="254"/>
      <c r="O18" s="254"/>
      <c r="P18" s="254"/>
      <c r="Q18" s="245">
        <f t="shared" si="4"/>
        <v>0</v>
      </c>
      <c r="R18" s="246"/>
      <c r="S18" s="247"/>
    </row>
    <row r="19" spans="1:19" x14ac:dyDescent="0.25">
      <c r="B19" s="9" t="s">
        <v>8</v>
      </c>
      <c r="C19" s="9" t="s">
        <v>48</v>
      </c>
      <c r="D19" s="81"/>
      <c r="E19" s="81"/>
      <c r="F19" s="41"/>
      <c r="G19" s="41"/>
      <c r="H19" s="41"/>
      <c r="I19" s="41"/>
      <c r="J19" s="245"/>
      <c r="K19" s="246"/>
      <c r="L19" s="247"/>
      <c r="M19" s="83"/>
      <c r="N19" s="83"/>
      <c r="O19" s="83"/>
      <c r="P19" s="83"/>
      <c r="Q19" s="255"/>
      <c r="R19" s="238"/>
      <c r="S19" s="239"/>
    </row>
    <row r="20" spans="1:19" x14ac:dyDescent="0.25">
      <c r="B20" s="9" t="s">
        <v>49</v>
      </c>
      <c r="C20" s="9" t="s">
        <v>90</v>
      </c>
      <c r="D20" s="81"/>
      <c r="E20" s="81"/>
      <c r="F20" s="41"/>
      <c r="G20" s="41"/>
      <c r="H20" s="41"/>
      <c r="I20" s="41"/>
      <c r="J20" s="245"/>
      <c r="K20" s="246"/>
      <c r="L20" s="247"/>
      <c r="M20" s="83"/>
      <c r="N20" s="83"/>
      <c r="O20" s="83"/>
      <c r="P20" s="83"/>
      <c r="Q20" s="255"/>
      <c r="R20" s="238"/>
      <c r="S20" s="239"/>
    </row>
    <row r="21" spans="1:19" x14ac:dyDescent="0.25">
      <c r="B21" s="9" t="s">
        <v>52</v>
      </c>
      <c r="C21" s="9" t="s">
        <v>53</v>
      </c>
      <c r="D21" s="81"/>
      <c r="E21" s="81"/>
      <c r="F21" s="41"/>
      <c r="G21" s="41"/>
      <c r="H21" s="41"/>
      <c r="I21" s="41"/>
      <c r="J21" s="245"/>
      <c r="K21" s="246"/>
      <c r="L21" s="247"/>
      <c r="M21" s="254"/>
      <c r="N21" s="254"/>
      <c r="O21" s="254"/>
      <c r="P21" s="254"/>
      <c r="Q21" s="255"/>
      <c r="R21" s="238"/>
      <c r="S21" s="239"/>
    </row>
    <row r="22" spans="1:19" ht="15.75" thickBot="1" x14ac:dyDescent="0.3">
      <c r="B22" s="10"/>
      <c r="C22" s="84" t="s">
        <v>57</v>
      </c>
      <c r="D22" s="85"/>
      <c r="E22" s="86"/>
      <c r="F22" s="57"/>
      <c r="G22" s="57"/>
      <c r="H22" s="57"/>
      <c r="I22" s="57"/>
      <c r="J22" s="290">
        <v>0</v>
      </c>
      <c r="K22" s="291"/>
      <c r="L22" s="292"/>
      <c r="M22" s="291">
        <v>0</v>
      </c>
      <c r="N22" s="291"/>
      <c r="O22" s="291"/>
      <c r="P22" s="291"/>
      <c r="Q22" s="293">
        <f>SUM(Q19,Q8,Q6,Q15,Q20,Q21)</f>
        <v>0</v>
      </c>
      <c r="R22" s="294"/>
      <c r="S22" s="295"/>
    </row>
    <row r="24" spans="1:19" x14ac:dyDescent="0.25">
      <c r="A24" s="26"/>
      <c r="B24" s="255" t="s">
        <v>107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9"/>
    </row>
    <row r="25" spans="1:19" x14ac:dyDescent="0.25">
      <c r="A25" s="26"/>
      <c r="B25" s="87" t="s">
        <v>108</v>
      </c>
      <c r="C25" s="88"/>
      <c r="D25" s="89" t="s">
        <v>109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90"/>
    </row>
    <row r="26" spans="1:19" x14ac:dyDescent="0.25">
      <c r="A26" s="26"/>
      <c r="B26" s="91"/>
      <c r="C26" s="92"/>
      <c r="D26" s="92"/>
      <c r="E26" s="92"/>
      <c r="F26" s="92"/>
      <c r="G26" s="92"/>
      <c r="H26" s="92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4"/>
    </row>
    <row r="27" spans="1:19" x14ac:dyDescent="0.25">
      <c r="B27" s="240" t="s">
        <v>76</v>
      </c>
      <c r="C27" s="161" t="s">
        <v>77</v>
      </c>
      <c r="D27" s="162"/>
      <c r="E27" s="162"/>
      <c r="F27" s="162"/>
      <c r="G27" s="162"/>
      <c r="H27" s="162"/>
      <c r="I27" s="163"/>
      <c r="J27" s="194" t="s">
        <v>110</v>
      </c>
      <c r="K27" s="134"/>
      <c r="L27" s="134"/>
      <c r="M27" s="194" t="s">
        <v>111</v>
      </c>
      <c r="N27" s="194"/>
      <c r="O27" s="194"/>
      <c r="P27" s="194"/>
      <c r="Q27" s="194" t="s">
        <v>112</v>
      </c>
      <c r="R27" s="194"/>
      <c r="S27" s="194"/>
    </row>
    <row r="28" spans="1:19" x14ac:dyDescent="0.25">
      <c r="B28" s="241"/>
      <c r="C28" s="242"/>
      <c r="D28" s="243"/>
      <c r="E28" s="243"/>
      <c r="F28" s="243"/>
      <c r="G28" s="243"/>
      <c r="H28" s="243"/>
      <c r="I28" s="244"/>
      <c r="J28" s="134"/>
      <c r="K28" s="134"/>
      <c r="L28" s="134"/>
      <c r="M28" s="194"/>
      <c r="N28" s="194"/>
      <c r="O28" s="194"/>
      <c r="P28" s="194"/>
      <c r="Q28" s="194"/>
      <c r="R28" s="194"/>
      <c r="S28" s="194"/>
    </row>
    <row r="29" spans="1:19" x14ac:dyDescent="0.25">
      <c r="B29" s="73" t="s">
        <v>20</v>
      </c>
      <c r="C29" s="231" t="s">
        <v>21</v>
      </c>
      <c r="D29" s="232"/>
      <c r="E29" s="232"/>
      <c r="F29" s="232"/>
      <c r="G29" s="232"/>
      <c r="H29" s="232"/>
      <c r="I29" s="233"/>
      <c r="J29" s="231" t="s">
        <v>22</v>
      </c>
      <c r="K29" s="232"/>
      <c r="L29" s="233"/>
      <c r="M29" s="231" t="s">
        <v>23</v>
      </c>
      <c r="N29" s="232"/>
      <c r="O29" s="232"/>
      <c r="P29" s="233"/>
      <c r="Q29" s="231" t="s">
        <v>106</v>
      </c>
      <c r="R29" s="232"/>
      <c r="S29" s="233"/>
    </row>
    <row r="30" spans="1:19" ht="21.6" customHeight="1" x14ac:dyDescent="0.25">
      <c r="B30" s="5">
        <v>1</v>
      </c>
      <c r="C30" s="264" t="s">
        <v>82</v>
      </c>
      <c r="D30" s="265"/>
      <c r="E30" s="265"/>
      <c r="F30" s="265"/>
      <c r="G30" s="265"/>
      <c r="H30" s="265"/>
      <c r="I30" s="266"/>
      <c r="J30" s="267"/>
      <c r="K30" s="268"/>
      <c r="L30" s="269"/>
      <c r="M30" s="107"/>
      <c r="N30" s="107"/>
      <c r="O30" s="107"/>
      <c r="P30" s="111"/>
      <c r="Q30" s="62"/>
      <c r="R30" s="107"/>
      <c r="S30" s="112"/>
    </row>
    <row r="31" spans="1:19" x14ac:dyDescent="0.25">
      <c r="B31" s="80">
        <v>2</v>
      </c>
      <c r="C31" s="81" t="s">
        <v>32</v>
      </c>
      <c r="D31" s="81"/>
      <c r="E31" s="76"/>
      <c r="F31" s="41"/>
      <c r="G31" s="41"/>
      <c r="H31" s="41"/>
      <c r="I31" s="41"/>
      <c r="J31" s="52"/>
      <c r="K31" s="41"/>
      <c r="L31" s="42"/>
      <c r="M31" s="256"/>
      <c r="N31" s="256"/>
      <c r="O31" s="256"/>
      <c r="P31" s="256"/>
      <c r="Q31" s="257"/>
      <c r="R31" s="254"/>
      <c r="S31" s="258"/>
    </row>
    <row r="32" spans="1:19" x14ac:dyDescent="0.25">
      <c r="B32" s="80">
        <v>3</v>
      </c>
      <c r="C32" s="81" t="s">
        <v>85</v>
      </c>
      <c r="D32" s="81"/>
      <c r="E32" s="76"/>
      <c r="F32" s="41"/>
      <c r="G32" s="41"/>
      <c r="H32" s="41"/>
      <c r="I32" s="41"/>
      <c r="J32" s="126"/>
      <c r="K32" s="41"/>
      <c r="L32" s="42"/>
      <c r="M32" s="113"/>
      <c r="N32" s="113"/>
      <c r="O32" s="113"/>
      <c r="P32" s="113"/>
      <c r="Q32" s="109"/>
      <c r="R32" s="83"/>
      <c r="S32" s="110"/>
    </row>
    <row r="33" spans="1:24" x14ac:dyDescent="0.25">
      <c r="B33" s="80">
        <v>4</v>
      </c>
      <c r="C33" s="81" t="s">
        <v>35</v>
      </c>
      <c r="D33" s="81"/>
      <c r="E33" s="76"/>
      <c r="F33" s="41"/>
      <c r="G33" s="41"/>
      <c r="H33" s="41"/>
      <c r="I33" s="41"/>
      <c r="J33" s="52"/>
      <c r="K33" s="41"/>
      <c r="L33" s="42"/>
      <c r="M33" s="95"/>
      <c r="N33" s="95"/>
      <c r="O33" s="95"/>
      <c r="P33" s="95"/>
      <c r="Q33" s="245">
        <f>'Tahunan 2021 a'!F42</f>
        <v>0</v>
      </c>
      <c r="R33" s="246"/>
      <c r="S33" s="247"/>
    </row>
    <row r="34" spans="1:24" x14ac:dyDescent="0.25">
      <c r="B34" s="80">
        <v>5</v>
      </c>
      <c r="C34" s="81" t="s">
        <v>129</v>
      </c>
      <c r="D34" s="81"/>
      <c r="E34" s="76"/>
      <c r="F34" s="41"/>
      <c r="G34" s="41"/>
      <c r="H34" s="41"/>
      <c r="I34" s="41"/>
      <c r="J34" s="52"/>
      <c r="K34" s="41"/>
      <c r="L34" s="42"/>
      <c r="M34" s="259"/>
      <c r="N34" s="259"/>
      <c r="O34" s="259"/>
      <c r="P34" s="259"/>
      <c r="Q34" s="245"/>
      <c r="R34" s="246"/>
      <c r="S34" s="247"/>
      <c r="X34" s="24" t="s">
        <v>144</v>
      </c>
    </row>
    <row r="35" spans="1:24" ht="15.75" thickBot="1" x14ac:dyDescent="0.3">
      <c r="B35" s="125"/>
      <c r="C35" s="85" t="s">
        <v>113</v>
      </c>
      <c r="D35" s="55"/>
      <c r="E35" s="104"/>
      <c r="F35" s="57"/>
      <c r="G35" s="57"/>
      <c r="H35" s="57"/>
      <c r="I35" s="57"/>
      <c r="J35" s="97"/>
      <c r="K35" s="57"/>
      <c r="L35" s="98"/>
      <c r="M35" s="260"/>
      <c r="N35" s="260"/>
      <c r="O35" s="260"/>
      <c r="P35" s="260"/>
      <c r="Q35" s="261"/>
      <c r="R35" s="262"/>
      <c r="S35" s="263"/>
    </row>
    <row r="36" spans="1:24" x14ac:dyDescent="0.25">
      <c r="B36" s="296"/>
      <c r="C36" s="297"/>
      <c r="D36" s="297"/>
      <c r="E36" s="298"/>
      <c r="F36" s="96"/>
      <c r="G36" s="96"/>
      <c r="H36" s="96"/>
      <c r="I36" s="96"/>
      <c r="J36" s="96"/>
      <c r="K36" s="96"/>
      <c r="L36" s="96"/>
      <c r="M36" s="100"/>
      <c r="N36" s="100"/>
      <c r="O36" s="100"/>
      <c r="P36" s="100"/>
      <c r="Q36" s="99"/>
      <c r="R36" s="99"/>
      <c r="S36" s="99"/>
    </row>
    <row r="37" spans="1:24" x14ac:dyDescent="0.25">
      <c r="B37" s="1"/>
      <c r="C37" s="2"/>
      <c r="D37" s="2"/>
      <c r="E37" s="101"/>
      <c r="F37" s="26"/>
      <c r="G37" s="26"/>
      <c r="H37" s="26"/>
      <c r="I37" s="26"/>
      <c r="J37" s="26"/>
      <c r="K37" s="26"/>
      <c r="L37" s="26"/>
      <c r="M37" s="102"/>
      <c r="N37" s="102"/>
      <c r="O37" s="102"/>
      <c r="P37" s="102"/>
      <c r="Q37" s="101"/>
      <c r="R37" s="101"/>
      <c r="S37" s="101"/>
    </row>
    <row r="38" spans="1:24" x14ac:dyDescent="0.25">
      <c r="B38" s="2" t="s">
        <v>114</v>
      </c>
      <c r="C38" s="2"/>
      <c r="D38" s="2"/>
      <c r="E38" s="101"/>
      <c r="F38" s="26"/>
      <c r="G38" s="26"/>
      <c r="H38" s="26"/>
      <c r="I38" s="26"/>
      <c r="J38" s="26"/>
      <c r="K38" s="26"/>
      <c r="L38" s="26"/>
      <c r="M38" s="102"/>
      <c r="N38" s="102"/>
      <c r="O38" s="102"/>
      <c r="P38" s="102"/>
      <c r="Q38" s="101"/>
      <c r="R38" s="101"/>
      <c r="S38" s="101"/>
    </row>
    <row r="39" spans="1:24" x14ac:dyDescent="0.25">
      <c r="A39" s="2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</row>
    <row r="40" spans="1:24" x14ac:dyDescent="0.25">
      <c r="B40" s="240" t="s">
        <v>76</v>
      </c>
      <c r="C40" s="161" t="s">
        <v>77</v>
      </c>
      <c r="D40" s="162"/>
      <c r="E40" s="162"/>
      <c r="F40" s="162"/>
      <c r="G40" s="162"/>
      <c r="H40" s="162"/>
      <c r="I40" s="163"/>
      <c r="J40" s="194" t="s">
        <v>110</v>
      </c>
      <c r="K40" s="134"/>
      <c r="L40" s="134"/>
      <c r="M40" s="194" t="s">
        <v>111</v>
      </c>
      <c r="N40" s="194"/>
      <c r="O40" s="194"/>
      <c r="P40" s="194"/>
      <c r="Q40" s="194" t="s">
        <v>112</v>
      </c>
      <c r="R40" s="194"/>
      <c r="S40" s="194"/>
    </row>
    <row r="41" spans="1:24" x14ac:dyDescent="0.25">
      <c r="B41" s="241"/>
      <c r="C41" s="242"/>
      <c r="D41" s="243"/>
      <c r="E41" s="243"/>
      <c r="F41" s="243"/>
      <c r="G41" s="243"/>
      <c r="H41" s="243"/>
      <c r="I41" s="244"/>
      <c r="J41" s="134"/>
      <c r="K41" s="134"/>
      <c r="L41" s="134"/>
      <c r="M41" s="194"/>
      <c r="N41" s="194"/>
      <c r="O41" s="194"/>
      <c r="P41" s="194"/>
      <c r="Q41" s="194"/>
      <c r="R41" s="194"/>
      <c r="S41" s="194"/>
    </row>
    <row r="42" spans="1:24" x14ac:dyDescent="0.25">
      <c r="B42" s="73" t="s">
        <v>20</v>
      </c>
      <c r="C42" s="231" t="s">
        <v>21</v>
      </c>
      <c r="D42" s="232"/>
      <c r="E42" s="232"/>
      <c r="F42" s="232"/>
      <c r="G42" s="232"/>
      <c r="H42" s="232"/>
      <c r="I42" s="233"/>
      <c r="J42" s="231" t="s">
        <v>22</v>
      </c>
      <c r="K42" s="232"/>
      <c r="L42" s="233"/>
      <c r="M42" s="231" t="s">
        <v>23</v>
      </c>
      <c r="N42" s="232"/>
      <c r="O42" s="232"/>
      <c r="P42" s="233"/>
      <c r="Q42" s="231" t="s">
        <v>106</v>
      </c>
      <c r="R42" s="232"/>
      <c r="S42" s="233"/>
    </row>
    <row r="43" spans="1:24" ht="19.899999999999999" customHeight="1" x14ac:dyDescent="0.25">
      <c r="B43" s="80">
        <v>1</v>
      </c>
      <c r="C43" s="81" t="s">
        <v>83</v>
      </c>
      <c r="D43" s="81"/>
      <c r="E43" s="76"/>
      <c r="F43" s="41"/>
      <c r="G43" s="41"/>
      <c r="H43" s="41"/>
      <c r="I43" s="41"/>
      <c r="J43" s="270"/>
      <c r="K43" s="271"/>
      <c r="L43" s="272"/>
      <c r="M43" s="259"/>
      <c r="N43" s="259"/>
      <c r="O43" s="259"/>
      <c r="P43" s="259"/>
      <c r="Q43" s="273"/>
      <c r="R43" s="274"/>
      <c r="S43" s="275"/>
    </row>
    <row r="44" spans="1:24" ht="24" customHeight="1" x14ac:dyDescent="0.25">
      <c r="B44" s="80">
        <v>2</v>
      </c>
      <c r="C44" s="81" t="s">
        <v>130</v>
      </c>
      <c r="D44" s="81"/>
      <c r="E44" s="76"/>
      <c r="F44" s="41"/>
      <c r="G44" s="41"/>
      <c r="H44" s="41"/>
      <c r="I44" s="41"/>
      <c r="J44" s="277"/>
      <c r="K44" s="278"/>
      <c r="L44" s="279"/>
      <c r="M44" s="95"/>
      <c r="N44" s="95"/>
      <c r="O44" s="95"/>
      <c r="P44" s="95"/>
      <c r="Q44" s="114"/>
      <c r="R44" s="115"/>
      <c r="S44" s="116"/>
    </row>
    <row r="45" spans="1:24" x14ac:dyDescent="0.25">
      <c r="B45" s="80">
        <v>3</v>
      </c>
      <c r="C45" s="81" t="s">
        <v>116</v>
      </c>
      <c r="D45" s="81"/>
      <c r="E45" s="76"/>
      <c r="F45" s="41"/>
      <c r="G45" s="41"/>
      <c r="H45" s="41"/>
      <c r="I45" s="41"/>
      <c r="J45" s="52"/>
      <c r="K45" s="41"/>
      <c r="L45" s="42"/>
      <c r="M45" s="95"/>
      <c r="N45" s="95"/>
      <c r="O45" s="95"/>
      <c r="P45" s="95"/>
      <c r="Q45" s="114"/>
      <c r="R45" s="115"/>
      <c r="S45" s="116"/>
    </row>
    <row r="46" spans="1:24" ht="22.15" customHeight="1" x14ac:dyDescent="0.25">
      <c r="B46" s="80">
        <v>4</v>
      </c>
      <c r="C46" s="81" t="s">
        <v>131</v>
      </c>
      <c r="D46" s="81"/>
      <c r="E46" s="76"/>
      <c r="F46" s="41"/>
      <c r="G46" s="41"/>
      <c r="H46" s="41"/>
      <c r="I46" s="41"/>
      <c r="J46" s="277"/>
      <c r="K46" s="278"/>
      <c r="L46" s="279"/>
      <c r="M46" s="95"/>
      <c r="N46" s="95"/>
      <c r="O46" s="95"/>
      <c r="P46" s="95"/>
      <c r="Q46" s="114"/>
      <c r="R46" s="115"/>
      <c r="S46" s="116"/>
    </row>
    <row r="47" spans="1:24" ht="33" customHeight="1" x14ac:dyDescent="0.25">
      <c r="B47" s="80">
        <v>5</v>
      </c>
      <c r="C47" s="81" t="s">
        <v>129</v>
      </c>
      <c r="D47" s="81"/>
      <c r="E47" s="76"/>
      <c r="F47" s="41"/>
      <c r="G47" s="41"/>
      <c r="H47" s="41"/>
      <c r="I47" s="41"/>
      <c r="J47" s="277"/>
      <c r="K47" s="278"/>
      <c r="L47" s="279"/>
      <c r="M47" s="95"/>
      <c r="N47" s="95"/>
      <c r="O47" s="95"/>
      <c r="P47" s="95"/>
      <c r="Q47" s="114"/>
      <c r="R47" s="115"/>
      <c r="S47" s="116"/>
    </row>
    <row r="48" spans="1:24" ht="15.75" thickBot="1" x14ac:dyDescent="0.3">
      <c r="B48" s="125"/>
      <c r="C48" s="85" t="s">
        <v>113</v>
      </c>
      <c r="D48" s="55"/>
      <c r="E48" s="104"/>
      <c r="F48" s="57"/>
      <c r="G48" s="57"/>
      <c r="H48" s="57"/>
      <c r="I48" s="57"/>
      <c r="J48" s="97"/>
      <c r="K48" s="57"/>
      <c r="L48" s="98"/>
      <c r="M48" s="280">
        <f>SUM(M43:P47)</f>
        <v>0</v>
      </c>
      <c r="N48" s="280"/>
      <c r="O48" s="280"/>
      <c r="P48" s="280"/>
      <c r="Q48" s="281">
        <f>SUM(Q43:S47)</f>
        <v>0</v>
      </c>
      <c r="R48" s="282"/>
      <c r="S48" s="283"/>
    </row>
    <row r="49" spans="1:19" x14ac:dyDescent="0.25">
      <c r="B49" s="2" t="s">
        <v>115</v>
      </c>
      <c r="C49" s="2"/>
      <c r="D49" s="2"/>
      <c r="E49" s="101"/>
      <c r="F49" s="26"/>
      <c r="G49" s="26"/>
      <c r="H49" s="26"/>
      <c r="I49" s="26"/>
      <c r="J49" s="26"/>
      <c r="K49" s="26"/>
      <c r="L49" s="26"/>
      <c r="M49" s="102"/>
      <c r="N49" s="102"/>
      <c r="O49" s="102"/>
      <c r="P49" s="102"/>
      <c r="Q49" s="101"/>
      <c r="R49" s="101"/>
      <c r="S49" s="101"/>
    </row>
    <row r="50" spans="1:19" x14ac:dyDescent="0.25">
      <c r="A50" s="2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spans="1:19" x14ac:dyDescent="0.25">
      <c r="B51" s="240" t="s">
        <v>76</v>
      </c>
      <c r="C51" s="161" t="s">
        <v>77</v>
      </c>
      <c r="D51" s="162"/>
      <c r="E51" s="162"/>
      <c r="F51" s="162"/>
      <c r="G51" s="162"/>
      <c r="H51" s="162"/>
      <c r="I51" s="163"/>
      <c r="J51" s="194" t="s">
        <v>110</v>
      </c>
      <c r="K51" s="134"/>
      <c r="L51" s="134"/>
      <c r="M51" s="194" t="s">
        <v>111</v>
      </c>
      <c r="N51" s="194"/>
      <c r="O51" s="194"/>
      <c r="P51" s="194"/>
      <c r="Q51" s="194" t="s">
        <v>112</v>
      </c>
      <c r="R51" s="194"/>
      <c r="S51" s="194"/>
    </row>
    <row r="52" spans="1:19" x14ac:dyDescent="0.25">
      <c r="B52" s="241"/>
      <c r="C52" s="242"/>
      <c r="D52" s="243"/>
      <c r="E52" s="243"/>
      <c r="F52" s="243"/>
      <c r="G52" s="243"/>
      <c r="H52" s="243"/>
      <c r="I52" s="244"/>
      <c r="J52" s="134"/>
      <c r="K52" s="134"/>
      <c r="L52" s="134"/>
      <c r="M52" s="194"/>
      <c r="N52" s="194"/>
      <c r="O52" s="194"/>
      <c r="P52" s="194"/>
      <c r="Q52" s="194"/>
      <c r="R52" s="194"/>
      <c r="S52" s="194"/>
    </row>
    <row r="53" spans="1:19" x14ac:dyDescent="0.25">
      <c r="B53" s="73" t="s">
        <v>20</v>
      </c>
      <c r="C53" s="231" t="s">
        <v>21</v>
      </c>
      <c r="D53" s="232"/>
      <c r="E53" s="232"/>
      <c r="F53" s="232"/>
      <c r="G53" s="232"/>
      <c r="H53" s="232"/>
      <c r="I53" s="233"/>
      <c r="J53" s="231" t="s">
        <v>22</v>
      </c>
      <c r="K53" s="232"/>
      <c r="L53" s="233"/>
      <c r="M53" s="231" t="s">
        <v>23</v>
      </c>
      <c r="N53" s="232"/>
      <c r="O53" s="232"/>
      <c r="P53" s="233"/>
      <c r="Q53" s="231" t="s">
        <v>106</v>
      </c>
      <c r="R53" s="232"/>
      <c r="S53" s="233"/>
    </row>
    <row r="54" spans="1:19" x14ac:dyDescent="0.25">
      <c r="B54" s="80">
        <v>1</v>
      </c>
      <c r="C54" s="81" t="s">
        <v>32</v>
      </c>
      <c r="D54" s="81"/>
      <c r="E54" s="76"/>
      <c r="F54" s="41"/>
      <c r="G54" s="41"/>
      <c r="H54" s="41"/>
      <c r="I54" s="41"/>
      <c r="J54" s="52"/>
      <c r="K54" s="41"/>
      <c r="L54" s="42"/>
      <c r="M54" s="284">
        <v>863</v>
      </c>
      <c r="N54" s="284"/>
      <c r="O54" s="284"/>
      <c r="P54" s="284"/>
      <c r="Q54" s="82"/>
      <c r="R54" s="81"/>
      <c r="S54" s="117">
        <v>-253308729</v>
      </c>
    </row>
    <row r="55" spans="1:19" x14ac:dyDescent="0.25">
      <c r="B55" s="80">
        <v>2</v>
      </c>
      <c r="C55" s="81" t="s">
        <v>85</v>
      </c>
      <c r="D55" s="81"/>
      <c r="E55" s="76"/>
      <c r="F55" s="41"/>
      <c r="G55" s="41"/>
      <c r="H55" s="41"/>
      <c r="I55" s="41"/>
      <c r="J55" s="52"/>
      <c r="K55" s="41"/>
      <c r="L55" s="42"/>
      <c r="M55" s="285">
        <v>11</v>
      </c>
      <c r="N55" s="284"/>
      <c r="O55" s="284"/>
      <c r="P55" s="286"/>
      <c r="Q55" s="82"/>
      <c r="R55" s="81"/>
      <c r="S55" s="117">
        <v>-226045689</v>
      </c>
    </row>
    <row r="56" spans="1:19" x14ac:dyDescent="0.25">
      <c r="B56" s="80">
        <v>3</v>
      </c>
      <c r="C56" s="81" t="s">
        <v>116</v>
      </c>
      <c r="D56" s="81"/>
      <c r="E56" s="76"/>
      <c r="F56" s="41"/>
      <c r="G56" s="41"/>
      <c r="H56" s="41"/>
      <c r="I56" s="41"/>
      <c r="J56" s="52"/>
      <c r="K56" s="41"/>
      <c r="L56" s="42"/>
      <c r="M56" s="285">
        <v>1</v>
      </c>
      <c r="N56" s="284"/>
      <c r="O56" s="284"/>
      <c r="P56" s="286"/>
      <c r="Q56" s="82"/>
      <c r="R56" s="81"/>
      <c r="S56" s="117">
        <v>-5604062</v>
      </c>
    </row>
    <row r="57" spans="1:19" x14ac:dyDescent="0.25">
      <c r="B57" s="80">
        <v>4</v>
      </c>
      <c r="C57" s="81" t="s">
        <v>132</v>
      </c>
      <c r="D57" s="81"/>
      <c r="E57" s="76"/>
      <c r="F57" s="41"/>
      <c r="G57" s="41"/>
      <c r="H57" s="41"/>
      <c r="I57" s="41"/>
      <c r="J57" s="52"/>
      <c r="K57" s="41"/>
      <c r="L57" s="42"/>
      <c r="M57" s="287">
        <v>3</v>
      </c>
      <c r="N57" s="288"/>
      <c r="O57" s="288"/>
      <c r="P57" s="289"/>
      <c r="Q57" s="82"/>
      <c r="R57" s="81"/>
      <c r="S57" s="117">
        <v>0</v>
      </c>
    </row>
    <row r="58" spans="1:19" x14ac:dyDescent="0.25">
      <c r="B58" s="80">
        <v>5</v>
      </c>
      <c r="C58" s="81" t="s">
        <v>133</v>
      </c>
      <c r="D58" s="81"/>
      <c r="E58" s="76"/>
      <c r="F58" s="41"/>
      <c r="G58" s="41"/>
      <c r="H58" s="41"/>
      <c r="I58" s="41"/>
      <c r="J58" s="52"/>
      <c r="K58" s="41"/>
      <c r="L58" s="42"/>
      <c r="M58" s="287">
        <v>7</v>
      </c>
      <c r="N58" s="288"/>
      <c r="O58" s="288"/>
      <c r="P58" s="289"/>
      <c r="Q58" s="82"/>
      <c r="R58" s="81"/>
      <c r="S58" s="117">
        <v>0</v>
      </c>
    </row>
    <row r="59" spans="1:19" x14ac:dyDescent="0.25">
      <c r="B59" s="80"/>
      <c r="C59" s="81"/>
      <c r="D59" s="81"/>
      <c r="E59" s="76"/>
      <c r="F59" s="41"/>
      <c r="G59" s="41"/>
      <c r="H59" s="41"/>
      <c r="I59" s="41"/>
      <c r="J59" s="52"/>
      <c r="K59" s="41"/>
      <c r="L59" s="42"/>
      <c r="M59" s="259"/>
      <c r="N59" s="259"/>
      <c r="O59" s="259"/>
      <c r="P59" s="259"/>
      <c r="Q59" s="82"/>
      <c r="R59" s="81"/>
      <c r="S59" s="103"/>
    </row>
    <row r="60" spans="1:19" ht="15.75" thickBot="1" x14ac:dyDescent="0.3">
      <c r="B60" s="125"/>
      <c r="C60" s="85" t="s">
        <v>113</v>
      </c>
      <c r="D60" s="55"/>
      <c r="E60" s="104"/>
      <c r="F60" s="57"/>
      <c r="G60" s="57"/>
      <c r="H60" s="57"/>
      <c r="I60" s="57"/>
      <c r="J60" s="97"/>
      <c r="K60" s="57"/>
      <c r="L60" s="98"/>
      <c r="M60" s="280">
        <f>SUM(M54:P58)</f>
        <v>885</v>
      </c>
      <c r="N60" s="280"/>
      <c r="O60" s="280"/>
      <c r="P60" s="280"/>
      <c r="Q60" s="86"/>
      <c r="R60" s="104"/>
      <c r="S60" s="118">
        <f>SUM(S54:S58)</f>
        <v>-484958480</v>
      </c>
    </row>
    <row r="61" spans="1:19" x14ac:dyDescent="0.25">
      <c r="B61" s="1"/>
      <c r="C61" s="2"/>
      <c r="D61" s="2"/>
      <c r="E61" s="101"/>
      <c r="F61" s="26"/>
      <c r="G61" s="26"/>
      <c r="H61" s="26"/>
      <c r="I61" s="26"/>
      <c r="J61" s="26"/>
      <c r="K61" s="26"/>
      <c r="L61" s="26"/>
      <c r="M61" s="102"/>
      <c r="N61" s="102"/>
      <c r="O61" s="102"/>
      <c r="P61" s="102"/>
      <c r="Q61" s="101"/>
      <c r="R61" s="101"/>
      <c r="S61" s="101"/>
    </row>
    <row r="62" spans="1:19" x14ac:dyDescent="0.25">
      <c r="A62" s="2"/>
      <c r="B62" s="25" t="s">
        <v>117</v>
      </c>
      <c r="C62" s="25" t="s">
        <v>118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x14ac:dyDescent="0.25">
      <c r="B63" s="26"/>
      <c r="C63" s="26" t="s">
        <v>162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x14ac:dyDescent="0.25">
      <c r="B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2:23" x14ac:dyDescent="0.25">
      <c r="B65" s="25" t="s">
        <v>119</v>
      </c>
      <c r="C65" s="25" t="s">
        <v>120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2:23" x14ac:dyDescent="0.25">
      <c r="B66" s="26"/>
      <c r="C66" s="26" t="s">
        <v>163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2:23" x14ac:dyDescent="0.25">
      <c r="B67" s="26"/>
      <c r="C67" s="26" t="s">
        <v>121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2:23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2:23" x14ac:dyDescent="0.25">
      <c r="B69" s="26"/>
      <c r="C69" s="26" t="s">
        <v>122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2:23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2:23" x14ac:dyDescent="0.25">
      <c r="B71" s="26"/>
      <c r="C71" s="26" t="s">
        <v>123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2:23" x14ac:dyDescent="0.25">
      <c r="B72" s="26"/>
      <c r="C72" s="26" t="s">
        <v>124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2:23" x14ac:dyDescent="0.25">
      <c r="B73" s="26"/>
      <c r="C73" s="26" t="s">
        <v>125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2:23" x14ac:dyDescent="0.25">
      <c r="B74" s="26"/>
      <c r="C74" s="26" t="s">
        <v>126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80" spans="2:23" x14ac:dyDescent="0.25">
      <c r="W80" s="105"/>
    </row>
    <row r="81" spans="23:23" x14ac:dyDescent="0.25">
      <c r="W81" s="105"/>
    </row>
    <row r="82" spans="23:23" x14ac:dyDescent="0.25">
      <c r="W82" s="105"/>
    </row>
    <row r="83" spans="23:23" x14ac:dyDescent="0.25">
      <c r="W83" s="105"/>
    </row>
    <row r="84" spans="23:23" x14ac:dyDescent="0.25">
      <c r="W84" s="105"/>
    </row>
    <row r="85" spans="23:23" x14ac:dyDescent="0.25">
      <c r="W85" s="106"/>
    </row>
  </sheetData>
  <mergeCells count="111"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</mergeCells>
  <pageMargins left="0.7" right="0.7" top="0.75" bottom="0.75" header="0.3" footer="0.3"/>
  <pageSetup paperSize="9" scale="99" orientation="portrait" verticalDpi="597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Tahunan 2021 a</vt:lpstr>
      <vt:lpstr>Tahunan  2021 b</vt:lpstr>
      <vt:lpstr>Tahunan 2021 c</vt:lpstr>
      <vt:lpstr>'Tahunan  2021 b'!Print_Area</vt:lpstr>
      <vt:lpstr>'Tahunan 2021 a'!Print_Area</vt:lpstr>
      <vt:lpstr>'Tahunan 2021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 W</dc:creator>
  <cp:lastModifiedBy>Efri Sukma</cp:lastModifiedBy>
  <cp:lastPrinted>2024-02-13T07:59:39Z</cp:lastPrinted>
  <dcterms:created xsi:type="dcterms:W3CDTF">2018-01-29T03:22:30Z</dcterms:created>
  <dcterms:modified xsi:type="dcterms:W3CDTF">2024-02-15T03:25:23Z</dcterms:modified>
</cp:coreProperties>
</file>