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SKP\"/>
    </mc:Choice>
  </mc:AlternateContent>
  <xr:revisionPtr revIDLastSave="0" documentId="13_ncr:1_{E53E5ED7-BE60-4993-B606-E425EB41E4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6" i="1" l="1"/>
  <c r="R45" i="1"/>
  <c r="R44" i="1"/>
  <c r="R43" i="1"/>
  <c r="O42" i="1"/>
  <c r="R42" i="1"/>
  <c r="O41" i="1"/>
  <c r="R41" i="1"/>
  <c r="O40" i="1"/>
  <c r="R40" i="1"/>
  <c r="O39" i="1"/>
  <c r="R39" i="1"/>
  <c r="A40" i="1"/>
  <c r="Q40" i="1"/>
  <c r="A41" i="1"/>
  <c r="Q41" i="1"/>
  <c r="A42" i="1"/>
  <c r="A43" i="1" s="1"/>
  <c r="A44" i="1" s="1"/>
  <c r="A45" i="1" s="1"/>
  <c r="A46" i="1" s="1"/>
  <c r="A47" i="1" s="1"/>
  <c r="A48" i="1" s="1"/>
  <c r="A49" i="1" s="1"/>
  <c r="Q42" i="1"/>
  <c r="Q43" i="1"/>
  <c r="Q44" i="1"/>
  <c r="Q45" i="1"/>
  <c r="Q46" i="1"/>
  <c r="Q47" i="1"/>
  <c r="Q48" i="1"/>
  <c r="Q49" i="1"/>
  <c r="Q39" i="1"/>
  <c r="O38" i="1"/>
  <c r="R38" i="1"/>
  <c r="O37" i="1"/>
  <c r="R37" i="1"/>
  <c r="O36" i="1"/>
  <c r="R36" i="1"/>
  <c r="O35" i="1"/>
  <c r="R35" i="1"/>
  <c r="O34" i="1"/>
  <c r="R34" i="1"/>
  <c r="O33" i="1"/>
  <c r="R33" i="1"/>
  <c r="O32" i="1"/>
  <c r="R32" i="1"/>
  <c r="A34" i="1"/>
  <c r="A35" i="1" s="1"/>
  <c r="A36" i="1" s="1"/>
  <c r="A37" i="1" s="1"/>
  <c r="A38" i="1" s="1"/>
  <c r="A39" i="1" s="1"/>
  <c r="R31" i="1"/>
  <c r="R30" i="1"/>
  <c r="R29" i="1"/>
  <c r="R28" i="1"/>
  <c r="R27" i="1"/>
  <c r="R26" i="1"/>
  <c r="R25" i="1"/>
  <c r="O24" i="1"/>
  <c r="O25" i="1"/>
  <c r="O26" i="1"/>
  <c r="O27" i="1"/>
  <c r="O28" i="1"/>
  <c r="O29" i="1"/>
  <c r="O30" i="1"/>
  <c r="O31" i="1"/>
  <c r="R24" i="1"/>
  <c r="R23" i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<sst xmlns="http://schemas.openxmlformats.org/spreadsheetml/2006/main" count="249" uniqueCount="168">
  <si>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</si>
  <si>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</si>
  <si>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</si>
  <si>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</si>
  <si>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</si>
  <si>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</si>
  <si>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</si>
  <si>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</si>
  <si>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</si>
  <si>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</si>
  <si>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</si>
  <si>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</si>
  <si>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</si>
  <si>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</si>
  <si>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</si>
  <si>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</si>
  <si>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</si>
  <si>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</si>
  <si>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</si>
  <si>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</si>
  <si>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</si>
  <si>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</si>
  <si>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</si>
  <si>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</si>
  <si>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</si>
  <si>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</si>
  <si>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</si>
  <si>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</si>
  <si>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</si>
  <si>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</si>
  <si>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</si>
  <si>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</si>
  <si>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</si>
  <si>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</si>
  <si>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</si>
  <si>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</si>
  <si>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</si>
  <si>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</si>
  <si>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</si>
  <si>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</si>
  <si>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</si>
  <si>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</si>
  <si>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</si>
  <si>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</si>
  <si>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</si>
  <si>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</si>
  <si>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</si>
  <si>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</si>
  <si>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</si>
  <si>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</si>
  <si>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</si>
  <si>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</si>
  <si>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</si>
  <si>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</si>
  <si>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</si>
  <si>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</si>
  <si>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</si>
  <si>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</si>
  <si>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</si>
  <si>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</si>
  <si>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</si>
  <si>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</si>
  <si>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nama7</t>
  </si>
  <si>
    <t>nama8</t>
  </si>
  <si>
    <t>Agus Sopyan, S.H.I.</t>
  </si>
  <si>
    <t>Drs. Mawardi</t>
  </si>
  <si>
    <t>Usman, S.H.</t>
  </si>
  <si>
    <t>Dra. Hj. Mardhiyah M Hasan, M.H.</t>
  </si>
  <si>
    <t>Syafri, S.H.</t>
  </si>
  <si>
    <t>Drs. Mhd Nuh, S.H., M.H.</t>
  </si>
  <si>
    <t>Dra. Nila Novita, S.H.</t>
  </si>
  <si>
    <t>Asyrof Syarifuddin, S.H.I.</t>
  </si>
  <si>
    <t>Paisul Batubara, S.Ag.</t>
  </si>
  <si>
    <t>Azimar Syamsi, S.H.I.</t>
  </si>
  <si>
    <t>Miftahurrahmah, S.H.I.</t>
  </si>
  <si>
    <t>Asmeilia, S.H.I.</t>
  </si>
  <si>
    <t>Alimah Aini, S.H.I.</t>
  </si>
  <si>
    <t>Yulis Edward, S.H.I</t>
  </si>
  <si>
    <t>Sawahlunto</t>
  </si>
  <si>
    <t>M Rais, S.Ag., M.Si.</t>
  </si>
  <si>
    <t>Rosmaleni, S.H.I., M.A.</t>
  </si>
  <si>
    <t>Almar Atul Hasanah, S.H.I.</t>
  </si>
  <si>
    <t>Fahmi S, S.H.</t>
  </si>
  <si>
    <t>Nurlaila, S.E.I.</t>
  </si>
  <si>
    <t>Bukittinggi</t>
  </si>
  <si>
    <t>Dra. Hj. Yuhi, M.A.</t>
  </si>
  <si>
    <t>Drs. Gusmen Yefri</t>
  </si>
  <si>
    <t>Lubuk Sikaping</t>
  </si>
  <si>
    <t>Dra. Mazliatun</t>
  </si>
  <si>
    <t>Suryarisman, S.Ag.</t>
  </si>
  <si>
    <t>Bustami, S.H., M.A.</t>
  </si>
  <si>
    <t>7 Maret 2022</t>
  </si>
  <si>
    <t>Yadria, S.H.</t>
  </si>
  <si>
    <t>11 Maret 2022</t>
  </si>
  <si>
    <t>Dr. Yengkie Hirawan, S.Ag., M.Ag.</t>
  </si>
  <si>
    <t>Dra. Rasmiati</t>
  </si>
  <si>
    <t>Efidatul Akhyar, S.Ag.</t>
  </si>
  <si>
    <t>Amrizal, S.H.</t>
  </si>
  <si>
    <t>Muhammad Rafki, S.H.</t>
  </si>
  <si>
    <t>Icang Wahyudin</t>
  </si>
  <si>
    <t>nama9</t>
  </si>
  <si>
    <t>Mardha Areta, S.H., M.H.</t>
  </si>
  <si>
    <t>Pariaman</t>
  </si>
  <si>
    <t>Anneka Yosihilma, S.H., M.H.</t>
  </si>
  <si>
    <t>Dra. Ermida Yustri, M.H.I.</t>
  </si>
  <si>
    <t>Wisri, S.Ag.</t>
  </si>
  <si>
    <t>H. Muzakkir, S.H.</t>
  </si>
  <si>
    <t>Milda Sukmawati, S.H.I.</t>
  </si>
  <si>
    <t>Osvia Zurina, S.H.I.</t>
  </si>
  <si>
    <t>Riswan, S.H.</t>
  </si>
  <si>
    <t>Hendri B, S.H.I.</t>
  </si>
  <si>
    <t>15 Maret 2022</t>
  </si>
  <si>
    <t>Sijunjung</t>
  </si>
  <si>
    <t>Muzakir, S.H.I.</t>
  </si>
  <si>
    <t>Aprina Chintya, S.H.</t>
  </si>
  <si>
    <t>Zulkarnaen Ritonga, S.H.I.</t>
  </si>
  <si>
    <t>Robbil Alfires, S.Sy</t>
  </si>
  <si>
    <t>28 Maret 2022</t>
  </si>
  <si>
    <t>Khoiril Anwar, S.Ag., M.H.I.</t>
  </si>
  <si>
    <t>Dra. Hj. Firdawati</t>
  </si>
  <si>
    <t>Drs. Asril</t>
  </si>
  <si>
    <t>Arifdi Nahrawi, S.H.</t>
  </si>
  <si>
    <t>Rahmi Mailiza Annur, S.H.I.</t>
  </si>
  <si>
    <t>Drs. H. Armen, S.H.</t>
  </si>
  <si>
    <t>4 April 2022</t>
  </si>
  <si>
    <t>Talu</t>
  </si>
  <si>
    <t>Syafrul, S.H.I., M.Sy.</t>
  </si>
  <si>
    <t>Payakumbuh</t>
  </si>
  <si>
    <t>Rahmi Hidayat, M.Ag.</t>
  </si>
  <si>
    <t>Drs. Irmantasir, M.H.I.</t>
  </si>
  <si>
    <t>Hj. Emmy Zulfa, S.Ag.</t>
  </si>
  <si>
    <t>Nurmia Locana, S.Kom</t>
  </si>
  <si>
    <t>17 Mei 2022</t>
  </si>
  <si>
    <t>PA Kotobaru</t>
  </si>
  <si>
    <t>Indra Fitriadi, S.Ag., M.Ag.</t>
  </si>
  <si>
    <t>23 Mei 2022</t>
  </si>
  <si>
    <t>PA Solok</t>
  </si>
  <si>
    <t>Zulfa Yenti, S.Ag., M.Ag.</t>
  </si>
  <si>
    <t>PA Padang Panjang</t>
  </si>
  <si>
    <t>Ariefarahmy, S.H.I., M.A.</t>
  </si>
  <si>
    <t>PA Muara Labuh</t>
  </si>
  <si>
    <t>Haris Luthfi, S.H.I., M.A.</t>
  </si>
  <si>
    <t>PA Sijunjung</t>
  </si>
  <si>
    <t>Armen Ghani, S.Ag., M.A.</t>
  </si>
  <si>
    <t>Rina Eka Fatma, S.H.I., M.Ag.</t>
  </si>
  <si>
    <t>PA Tanjung Pati</t>
  </si>
  <si>
    <t>Alfiza, S.H.I., M.A.</t>
  </si>
  <si>
    <t>PA Pulau Punjung</t>
  </si>
  <si>
    <t>Salman, S.H.I., M.A.</t>
  </si>
  <si>
    <t>PA Pariaman</t>
  </si>
  <si>
    <t>PA Bukittinggi</t>
  </si>
  <si>
    <t>Isrizal Anwar, S.Ag., M.Hum.</t>
  </si>
  <si>
    <t>PA Payakumbuh</t>
  </si>
  <si>
    <t>H. A. Havizh Martius, S.Ag., S.H., M.H.</t>
  </si>
  <si>
    <t>PA Sawahlunto</t>
  </si>
  <si>
    <t>Firdaus, S.H.I., M.H.</t>
  </si>
  <si>
    <t xml:space="preserve"> </t>
  </si>
  <si>
    <t>29 Juni 2022</t>
  </si>
  <si>
    <t>PA Batusangkar</t>
  </si>
  <si>
    <t>Suhenri</t>
  </si>
  <si>
    <t>11 Juli 2022</t>
  </si>
  <si>
    <t>PTA Maluku Utara</t>
  </si>
  <si>
    <t>Dr. Abd. Hakim, M.H.I.</t>
  </si>
  <si>
    <t>PTA Jambi</t>
  </si>
  <si>
    <t>Irsyadi, S.Ag., M.Ag.</t>
  </si>
  <si>
    <t>16 Agustus 2022</t>
  </si>
  <si>
    <t>Azizah Ali, S.H.I., M.H.</t>
  </si>
  <si>
    <t>Nurmaisal, S.Ag.,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</si>
</sst>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">
    <xf numFmtId="0" fontId="0" fillId="0" borderId="0" xfId="0"/>
    <xf numFmtId="49" fontId="0" fillId="0" borderId="0" xfId="0" applyNumberFormat="1"/>
  </cellXfs>
  <cellStyles count="3">
    <cellStyle name="Normal" xfId="0" builtinId="0"/>
    <cellStyle name="Normal 2" xfId="1" xr:uid="{32C779FD-49DC-4527-A936-2D2B560DE97C}"/>
    <cellStyle name="Normal 2 2" xfId="2" xr:uid="{133C51CA-04EB-44AF-956A-63C0A4E03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zoomScale="55" zoomScaleNormal="55" workbookViewId="0">
      <selection activeCell="F47" sqref="F47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62</v>
      </c>
      <c r="M1" t="s">
        <v>63</v>
      </c>
      <c r="N1" t="s">
        <v>100</v>
      </c>
      <c r="O1" t="s">
        <v>5</v>
      </c>
      <c r="P1" t="s">
        <v>12</v>
      </c>
      <c r="Q1" t="s">
        <v>13</v>
      </c>
      <c r="R1" t="s">
        <v>16</v>
      </c>
    </row>
    <row r="2" spans="1:18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O2">
        <f t="shared" ref="O2:O42" si="0">COUNTA(F2:K2)</f>
        <v>1</v>
      </c>
      <c r="P2">
        <v>4</v>
      </c>
      <c r="Q2" t="s">
        <v>14</v>
      </c>
      <c r="R2" t="str">
        <f>UPPER(E2)</f>
        <v>MUARA LABUH</v>
      </c>
    </row>
    <row r="3" spans="1:18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O3">
        <f t="shared" si="0"/>
        <v>1</v>
      </c>
      <c r="P3">
        <v>1</v>
      </c>
      <c r="Q3" t="s">
        <v>22</v>
      </c>
      <c r="R3" t="str">
        <f t="shared" ref="R3:R46" si="1">UPPER(E3)</f>
        <v>PEKANBARU</v>
      </c>
    </row>
    <row r="4" spans="1:18" x14ac:dyDescent="0.25">
      <c r="A4">
        <f t="shared" ref="A4:A49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O4">
        <f t="shared" si="0"/>
        <v>6</v>
      </c>
      <c r="P4">
        <v>1</v>
      </c>
      <c r="Q4" t="s">
        <v>22</v>
      </c>
      <c r="R4" t="str">
        <f t="shared" si="1"/>
        <v>SOLOK</v>
      </c>
    </row>
    <row r="5" spans="1:18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O5">
        <f t="shared" si="0"/>
        <v>1</v>
      </c>
      <c r="P5">
        <v>2</v>
      </c>
      <c r="Q5" t="s">
        <v>33</v>
      </c>
      <c r="R5" t="str">
        <f t="shared" si="1"/>
        <v>PADANG</v>
      </c>
    </row>
    <row r="6" spans="1:18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O6">
        <f>COUNTA(G6:K6)</f>
        <v>4</v>
      </c>
      <c r="P6">
        <v>3</v>
      </c>
      <c r="Q6" t="s">
        <v>42</v>
      </c>
      <c r="R6" t="str">
        <f t="shared" si="1"/>
        <v>MUARA LABUH</v>
      </c>
    </row>
    <row r="7" spans="1:18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O7">
        <f t="shared" si="0"/>
        <v>2</v>
      </c>
      <c r="P7">
        <v>1</v>
      </c>
      <c r="Q7" t="s">
        <v>22</v>
      </c>
      <c r="R7" t="str">
        <f t="shared" si="1"/>
        <v>PADANG PANJANG</v>
      </c>
    </row>
    <row r="8" spans="1:18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O8">
        <f t="shared" si="0"/>
        <v>5</v>
      </c>
      <c r="P8">
        <v>3</v>
      </c>
      <c r="Q8" t="s">
        <v>42</v>
      </c>
      <c r="R8" t="str">
        <f t="shared" si="1"/>
        <v>LUBUK BASUNG</v>
      </c>
    </row>
    <row r="9" spans="1:18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O9">
        <f t="shared" si="0"/>
        <v>2</v>
      </c>
      <c r="P9">
        <v>2</v>
      </c>
      <c r="Q9" t="s">
        <v>33</v>
      </c>
      <c r="R9" t="str">
        <f t="shared" si="1"/>
        <v>BATUSANGKAR</v>
      </c>
    </row>
    <row r="10" spans="1:18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O10">
        <f t="shared" si="0"/>
        <v>2</v>
      </c>
      <c r="P10">
        <v>2</v>
      </c>
      <c r="Q10" t="s">
        <v>33</v>
      </c>
      <c r="R10" t="str">
        <f t="shared" si="1"/>
        <v>TANJUNG PATI</v>
      </c>
    </row>
    <row r="11" spans="1:18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O11">
        <f t="shared" si="0"/>
        <v>1</v>
      </c>
      <c r="R11" t="str">
        <f t="shared" si="1"/>
        <v>KOTO BARU</v>
      </c>
    </row>
    <row r="12" spans="1:18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O12">
        <f t="shared" si="0"/>
        <v>1</v>
      </c>
      <c r="R12" t="str">
        <f t="shared" si="1"/>
        <v>LUBUK BASUNG</v>
      </c>
    </row>
    <row r="13" spans="1:18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O13">
        <f t="shared" si="0"/>
        <v>1</v>
      </c>
      <c r="P13">
        <v>1</v>
      </c>
      <c r="Q13" t="s">
        <v>22</v>
      </c>
      <c r="R13" t="str">
        <f t="shared" si="1"/>
        <v>PARIAMAN</v>
      </c>
    </row>
    <row r="14" spans="1:18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O14">
        <f t="shared" si="0"/>
        <v>1</v>
      </c>
      <c r="P14">
        <v>1</v>
      </c>
      <c r="Q14" t="s">
        <v>22</v>
      </c>
      <c r="R14" t="str">
        <f t="shared" si="1"/>
        <v>SOLOK</v>
      </c>
    </row>
    <row r="15" spans="1:18" x14ac:dyDescent="0.25">
      <c r="A15">
        <f t="shared" si="2"/>
        <v>14</v>
      </c>
      <c r="B15">
        <v>637</v>
      </c>
      <c r="C15">
        <v>2</v>
      </c>
      <c r="D15" t="s">
        <v>61</v>
      </c>
      <c r="E15" t="s">
        <v>55</v>
      </c>
      <c r="F15" t="s">
        <v>71</v>
      </c>
      <c r="G15" t="s">
        <v>76</v>
      </c>
      <c r="H15" t="s">
        <v>75</v>
      </c>
      <c r="I15" t="s">
        <v>74</v>
      </c>
      <c r="J15" t="s">
        <v>73</v>
      </c>
      <c r="K15" t="s">
        <v>77</v>
      </c>
      <c r="L15" t="s">
        <v>70</v>
      </c>
      <c r="M15" t="s">
        <v>72</v>
      </c>
      <c r="O15">
        <f>COUNTA(F15:L15)</f>
        <v>7</v>
      </c>
      <c r="P15">
        <v>1</v>
      </c>
      <c r="Q15" t="s">
        <v>22</v>
      </c>
      <c r="R15" t="str">
        <f t="shared" si="1"/>
        <v>KOTO BARU</v>
      </c>
    </row>
    <row r="16" spans="1:18" x14ac:dyDescent="0.25">
      <c r="A16">
        <f t="shared" si="2"/>
        <v>15</v>
      </c>
      <c r="B16">
        <v>638</v>
      </c>
      <c r="C16">
        <v>2</v>
      </c>
      <c r="D16" t="s">
        <v>61</v>
      </c>
      <c r="E16" t="s">
        <v>31</v>
      </c>
      <c r="F16" t="s">
        <v>69</v>
      </c>
      <c r="G16" t="s">
        <v>68</v>
      </c>
      <c r="H16" t="s">
        <v>67</v>
      </c>
      <c r="O16">
        <f>COUNTA(H16:K16)</f>
        <v>1</v>
      </c>
      <c r="P16">
        <v>3</v>
      </c>
      <c r="Q16" t="s">
        <v>42</v>
      </c>
      <c r="R16" t="str">
        <f t="shared" si="1"/>
        <v>PADANG</v>
      </c>
    </row>
    <row r="17" spans="1:18" x14ac:dyDescent="0.25">
      <c r="A17">
        <f t="shared" si="2"/>
        <v>16</v>
      </c>
      <c r="B17">
        <v>640</v>
      </c>
      <c r="C17">
        <v>2</v>
      </c>
      <c r="D17" t="s">
        <v>61</v>
      </c>
      <c r="E17" t="s">
        <v>39</v>
      </c>
      <c r="F17" t="s">
        <v>64</v>
      </c>
      <c r="G17" t="s">
        <v>65</v>
      </c>
      <c r="H17" t="s">
        <v>66</v>
      </c>
      <c r="O17">
        <f t="shared" si="0"/>
        <v>3</v>
      </c>
      <c r="P17">
        <v>1</v>
      </c>
      <c r="Q17" t="s">
        <v>22</v>
      </c>
      <c r="R17" t="str">
        <f t="shared" si="1"/>
        <v>PADANG PANJANG</v>
      </c>
    </row>
    <row r="18" spans="1:18" x14ac:dyDescent="0.25">
      <c r="A18">
        <f t="shared" si="2"/>
        <v>17</v>
      </c>
      <c r="B18">
        <v>641</v>
      </c>
      <c r="C18">
        <v>2</v>
      </c>
      <c r="D18" t="s">
        <v>61</v>
      </c>
      <c r="E18" t="s">
        <v>78</v>
      </c>
      <c r="F18" t="s">
        <v>79</v>
      </c>
      <c r="G18" t="s">
        <v>80</v>
      </c>
      <c r="H18" t="s">
        <v>81</v>
      </c>
      <c r="I18" t="s">
        <v>82</v>
      </c>
      <c r="J18" t="s">
        <v>83</v>
      </c>
      <c r="O18">
        <f t="shared" si="0"/>
        <v>5</v>
      </c>
      <c r="P18">
        <v>3</v>
      </c>
      <c r="Q18" t="s">
        <v>42</v>
      </c>
      <c r="R18" t="str">
        <f t="shared" si="1"/>
        <v>SAWAHLUNTO</v>
      </c>
    </row>
    <row r="19" spans="1:18" x14ac:dyDescent="0.25">
      <c r="A19">
        <f>A18+1</f>
        <v>18</v>
      </c>
      <c r="B19">
        <v>642</v>
      </c>
      <c r="C19">
        <v>2</v>
      </c>
      <c r="D19" t="s">
        <v>61</v>
      </c>
      <c r="E19" t="s">
        <v>84</v>
      </c>
      <c r="F19" t="s">
        <v>85</v>
      </c>
      <c r="G19" t="s">
        <v>86</v>
      </c>
      <c r="O19">
        <f>COUNTA(F19:K19)</f>
        <v>2</v>
      </c>
      <c r="P19">
        <v>1</v>
      </c>
      <c r="Q19" t="s">
        <v>22</v>
      </c>
      <c r="R19" t="str">
        <f t="shared" si="1"/>
        <v>BUKITTINGGI</v>
      </c>
    </row>
    <row r="20" spans="1:18" x14ac:dyDescent="0.25">
      <c r="A20">
        <f t="shared" si="2"/>
        <v>19</v>
      </c>
      <c r="B20">
        <v>644</v>
      </c>
      <c r="C20">
        <v>2</v>
      </c>
      <c r="D20" t="s">
        <v>61</v>
      </c>
      <c r="E20" t="s">
        <v>87</v>
      </c>
      <c r="F20" t="s">
        <v>88</v>
      </c>
      <c r="G20" t="s">
        <v>89</v>
      </c>
      <c r="H20" t="s">
        <v>90</v>
      </c>
      <c r="O20">
        <f t="shared" si="0"/>
        <v>3</v>
      </c>
      <c r="P20">
        <v>1</v>
      </c>
      <c r="Q20" t="s">
        <v>22</v>
      </c>
      <c r="R20" t="str">
        <f t="shared" si="1"/>
        <v>LUBUK SIKAPING</v>
      </c>
    </row>
    <row r="21" spans="1:18" x14ac:dyDescent="0.25">
      <c r="A21">
        <f t="shared" si="2"/>
        <v>20</v>
      </c>
      <c r="B21">
        <v>806</v>
      </c>
      <c r="C21">
        <v>3</v>
      </c>
      <c r="D21" t="s">
        <v>91</v>
      </c>
      <c r="E21" t="s">
        <v>43</v>
      </c>
      <c r="F21" t="s">
        <v>92</v>
      </c>
      <c r="O21">
        <f t="shared" si="0"/>
        <v>1</v>
      </c>
      <c r="P21">
        <v>3</v>
      </c>
      <c r="Q21" t="s">
        <v>42</v>
      </c>
      <c r="R21" t="str">
        <f t="shared" si="1"/>
        <v>LUBUK BASUNG</v>
      </c>
    </row>
    <row r="22" spans="1:18" x14ac:dyDescent="0.25">
      <c r="A22">
        <f t="shared" si="2"/>
        <v>21</v>
      </c>
      <c r="B22">
        <v>852</v>
      </c>
      <c r="C22">
        <v>3</v>
      </c>
      <c r="D22" t="s">
        <v>93</v>
      </c>
      <c r="E22" t="s">
        <v>84</v>
      </c>
      <c r="F22" t="s">
        <v>94</v>
      </c>
      <c r="G22" t="s">
        <v>95</v>
      </c>
      <c r="H22" t="s">
        <v>85</v>
      </c>
      <c r="I22" t="s">
        <v>96</v>
      </c>
      <c r="J22" t="s">
        <v>97</v>
      </c>
      <c r="K22" t="s">
        <v>86</v>
      </c>
      <c r="L22" t="s">
        <v>101</v>
      </c>
      <c r="M22" t="s">
        <v>98</v>
      </c>
      <c r="N22" t="s">
        <v>99</v>
      </c>
      <c r="O22">
        <f t="shared" si="0"/>
        <v>6</v>
      </c>
      <c r="P22">
        <v>3</v>
      </c>
      <c r="Q22" t="s">
        <v>42</v>
      </c>
      <c r="R22" t="str">
        <f t="shared" si="1"/>
        <v>BUKITTINGGI</v>
      </c>
    </row>
    <row r="23" spans="1:18" x14ac:dyDescent="0.25">
      <c r="A23">
        <f t="shared" si="2"/>
        <v>22</v>
      </c>
      <c r="B23">
        <v>853</v>
      </c>
      <c r="C23">
        <v>3</v>
      </c>
      <c r="D23" t="s">
        <v>93</v>
      </c>
      <c r="E23" t="s">
        <v>102</v>
      </c>
      <c r="F23" t="s">
        <v>58</v>
      </c>
      <c r="G23" t="s">
        <v>103</v>
      </c>
      <c r="H23" t="s">
        <v>104</v>
      </c>
      <c r="I23" t="s">
        <v>105</v>
      </c>
      <c r="J23" t="s">
        <v>106</v>
      </c>
      <c r="K23" t="s">
        <v>107</v>
      </c>
      <c r="L23" t="s">
        <v>108</v>
      </c>
      <c r="M23" t="s">
        <v>109</v>
      </c>
      <c r="N23" t="s">
        <v>110</v>
      </c>
      <c r="O23">
        <f t="shared" si="0"/>
        <v>6</v>
      </c>
      <c r="P23">
        <v>2</v>
      </c>
      <c r="Q23" t="s">
        <v>33</v>
      </c>
      <c r="R23" t="str">
        <f t="shared" si="1"/>
        <v>PARIAMAN</v>
      </c>
    </row>
    <row r="24" spans="1:18" x14ac:dyDescent="0.25">
      <c r="A24">
        <f t="shared" si="2"/>
        <v>23</v>
      </c>
      <c r="B24">
        <v>876</v>
      </c>
      <c r="C24">
        <v>3</v>
      </c>
      <c r="D24" t="s">
        <v>111</v>
      </c>
      <c r="E24" t="s">
        <v>112</v>
      </c>
      <c r="F24" t="s">
        <v>113</v>
      </c>
      <c r="G24" t="s">
        <v>114</v>
      </c>
      <c r="H24" t="s">
        <v>115</v>
      </c>
      <c r="I24" t="s">
        <v>116</v>
      </c>
      <c r="O24">
        <f t="shared" si="0"/>
        <v>4</v>
      </c>
      <c r="P24">
        <v>1</v>
      </c>
      <c r="Q24" t="s">
        <v>22</v>
      </c>
      <c r="R24" t="str">
        <f t="shared" si="1"/>
        <v>SIJUNJUNG</v>
      </c>
    </row>
    <row r="25" spans="1:18" x14ac:dyDescent="0.25">
      <c r="A25">
        <f t="shared" si="2"/>
        <v>24</v>
      </c>
      <c r="B25">
        <v>1018</v>
      </c>
      <c r="C25">
        <v>3</v>
      </c>
      <c r="D25" s="1" t="s">
        <v>117</v>
      </c>
      <c r="E25" t="s">
        <v>87</v>
      </c>
      <c r="F25" t="s">
        <v>118</v>
      </c>
      <c r="O25">
        <f t="shared" si="0"/>
        <v>1</v>
      </c>
      <c r="P25">
        <v>1</v>
      </c>
      <c r="Q25" t="s">
        <v>22</v>
      </c>
      <c r="R25" t="str">
        <f t="shared" si="1"/>
        <v>LUBUK SIKAPING</v>
      </c>
    </row>
    <row r="26" spans="1:18" x14ac:dyDescent="0.25">
      <c r="A26">
        <f t="shared" si="2"/>
        <v>25</v>
      </c>
      <c r="B26">
        <v>1109</v>
      </c>
      <c r="C26">
        <v>4</v>
      </c>
      <c r="D26" s="1" t="s">
        <v>124</v>
      </c>
      <c r="E26" t="s">
        <v>49</v>
      </c>
      <c r="F26" t="s">
        <v>119</v>
      </c>
      <c r="G26" t="s">
        <v>120</v>
      </c>
      <c r="H26" t="s">
        <v>121</v>
      </c>
      <c r="I26" t="s">
        <v>122</v>
      </c>
      <c r="J26" t="s">
        <v>123</v>
      </c>
      <c r="O26">
        <f t="shared" si="0"/>
        <v>5</v>
      </c>
      <c r="P26">
        <v>2</v>
      </c>
      <c r="Q26" t="s">
        <v>33</v>
      </c>
      <c r="R26" t="str">
        <f t="shared" si="1"/>
        <v>BATUSANGKAR</v>
      </c>
    </row>
    <row r="27" spans="1:18" x14ac:dyDescent="0.25">
      <c r="A27">
        <f t="shared" si="2"/>
        <v>26</v>
      </c>
      <c r="B27">
        <v>1110</v>
      </c>
      <c r="C27">
        <v>4</v>
      </c>
      <c r="D27" s="1" t="s">
        <v>124</v>
      </c>
      <c r="E27" t="s">
        <v>125</v>
      </c>
      <c r="F27" t="s">
        <v>126</v>
      </c>
      <c r="O27">
        <f t="shared" si="0"/>
        <v>1</v>
      </c>
      <c r="P27">
        <v>1</v>
      </c>
      <c r="Q27" t="s">
        <v>22</v>
      </c>
      <c r="R27" t="str">
        <f t="shared" si="1"/>
        <v>TALU</v>
      </c>
    </row>
    <row r="28" spans="1:18" x14ac:dyDescent="0.25">
      <c r="A28">
        <f t="shared" si="2"/>
        <v>27</v>
      </c>
      <c r="B28">
        <v>1111</v>
      </c>
      <c r="C28">
        <v>4</v>
      </c>
      <c r="D28" s="1" t="s">
        <v>124</v>
      </c>
      <c r="E28" t="s">
        <v>127</v>
      </c>
      <c r="F28" t="s">
        <v>128</v>
      </c>
      <c r="G28" t="s">
        <v>129</v>
      </c>
      <c r="H28" t="s">
        <v>130</v>
      </c>
      <c r="I28" t="s">
        <v>131</v>
      </c>
      <c r="O28">
        <f t="shared" si="0"/>
        <v>4</v>
      </c>
      <c r="P28">
        <v>3</v>
      </c>
      <c r="Q28" t="s">
        <v>42</v>
      </c>
      <c r="R28" t="str">
        <f t="shared" si="1"/>
        <v>PAYAKUMBUH</v>
      </c>
    </row>
    <row r="29" spans="1:18" x14ac:dyDescent="0.25">
      <c r="A29">
        <f t="shared" si="2"/>
        <v>28</v>
      </c>
      <c r="B29">
        <v>1413</v>
      </c>
      <c r="C29">
        <v>5</v>
      </c>
      <c r="D29" s="1" t="s">
        <v>132</v>
      </c>
      <c r="E29" t="s">
        <v>133</v>
      </c>
      <c r="F29" t="s">
        <v>134</v>
      </c>
      <c r="H29" t="s">
        <v>156</v>
      </c>
      <c r="O29">
        <f t="shared" si="0"/>
        <v>2</v>
      </c>
      <c r="P29">
        <v>1</v>
      </c>
      <c r="Q29" t="s">
        <v>22</v>
      </c>
      <c r="R29" t="str">
        <f t="shared" si="1"/>
        <v>PA KOTOBARU</v>
      </c>
    </row>
    <row r="30" spans="1:18" x14ac:dyDescent="0.25">
      <c r="A30">
        <f t="shared" si="2"/>
        <v>29</v>
      </c>
      <c r="B30">
        <v>1455</v>
      </c>
      <c r="C30">
        <v>5</v>
      </c>
      <c r="D30" s="1" t="s">
        <v>135</v>
      </c>
      <c r="E30" t="s">
        <v>133</v>
      </c>
      <c r="F30" t="s">
        <v>134</v>
      </c>
      <c r="O30">
        <f t="shared" si="0"/>
        <v>1</v>
      </c>
      <c r="P30">
        <v>1</v>
      </c>
      <c r="Q30" t="s">
        <v>22</v>
      </c>
      <c r="R30" t="str">
        <f t="shared" si="1"/>
        <v>PA KOTOBARU</v>
      </c>
    </row>
    <row r="31" spans="1:18" x14ac:dyDescent="0.25">
      <c r="A31">
        <f t="shared" si="2"/>
        <v>30</v>
      </c>
      <c r="B31">
        <v>1459</v>
      </c>
      <c r="C31">
        <v>5</v>
      </c>
      <c r="D31" s="1" t="s">
        <v>135</v>
      </c>
      <c r="E31" t="s">
        <v>136</v>
      </c>
      <c r="F31" t="s">
        <v>137</v>
      </c>
      <c r="O31">
        <f t="shared" si="0"/>
        <v>1</v>
      </c>
      <c r="P31">
        <v>1</v>
      </c>
      <c r="Q31" t="s">
        <v>22</v>
      </c>
      <c r="R31" t="str">
        <f t="shared" si="1"/>
        <v>PA SOLOK</v>
      </c>
    </row>
    <row r="32" spans="1:18" x14ac:dyDescent="0.25">
      <c r="A32">
        <f t="shared" si="2"/>
        <v>31</v>
      </c>
      <c r="B32">
        <v>1460</v>
      </c>
      <c r="C32">
        <v>5</v>
      </c>
      <c r="D32" s="1" t="s">
        <v>135</v>
      </c>
      <c r="E32" t="s">
        <v>138</v>
      </c>
      <c r="F32" t="s">
        <v>139</v>
      </c>
      <c r="O32">
        <f t="shared" si="0"/>
        <v>1</v>
      </c>
      <c r="P32">
        <v>1</v>
      </c>
      <c r="Q32" t="s">
        <v>22</v>
      </c>
      <c r="R32" t="str">
        <f t="shared" si="1"/>
        <v>PA PADANG PANJANG</v>
      </c>
    </row>
    <row r="33" spans="1:18" x14ac:dyDescent="0.25">
      <c r="A33">
        <f t="shared" si="2"/>
        <v>32</v>
      </c>
      <c r="B33">
        <v>1461</v>
      </c>
      <c r="C33">
        <v>5</v>
      </c>
      <c r="D33" s="1" t="s">
        <v>135</v>
      </c>
      <c r="E33" t="s">
        <v>140</v>
      </c>
      <c r="F33" t="s">
        <v>141</v>
      </c>
      <c r="O33">
        <f t="shared" si="0"/>
        <v>1</v>
      </c>
      <c r="P33">
        <v>2</v>
      </c>
      <c r="Q33" t="s">
        <v>33</v>
      </c>
      <c r="R33" t="str">
        <f t="shared" si="1"/>
        <v>PA MUARA LABUH</v>
      </c>
    </row>
    <row r="34" spans="1:18" x14ac:dyDescent="0.25">
      <c r="A34">
        <f t="shared" si="2"/>
        <v>33</v>
      </c>
      <c r="B34">
        <v>1462</v>
      </c>
      <c r="C34">
        <v>5</v>
      </c>
      <c r="D34" s="1" t="s">
        <v>135</v>
      </c>
      <c r="E34" t="s">
        <v>142</v>
      </c>
      <c r="F34" t="s">
        <v>143</v>
      </c>
      <c r="O34">
        <f t="shared" si="0"/>
        <v>1</v>
      </c>
      <c r="P34">
        <v>2</v>
      </c>
      <c r="Q34" t="s">
        <v>33</v>
      </c>
      <c r="R34" t="str">
        <f t="shared" si="1"/>
        <v>PA SIJUNJUNG</v>
      </c>
    </row>
    <row r="35" spans="1:18" x14ac:dyDescent="0.25">
      <c r="A35">
        <f t="shared" si="2"/>
        <v>34</v>
      </c>
      <c r="B35">
        <v>1463</v>
      </c>
      <c r="C35">
        <v>5</v>
      </c>
      <c r="D35" s="1" t="s">
        <v>135</v>
      </c>
      <c r="E35" t="s">
        <v>133</v>
      </c>
      <c r="F35" t="s">
        <v>144</v>
      </c>
      <c r="O35">
        <f t="shared" si="0"/>
        <v>1</v>
      </c>
      <c r="P35">
        <v>1</v>
      </c>
      <c r="Q35" t="s">
        <v>22</v>
      </c>
      <c r="R35" t="str">
        <f t="shared" si="1"/>
        <v>PA KOTOBARU</v>
      </c>
    </row>
    <row r="36" spans="1:18" x14ac:dyDescent="0.25">
      <c r="A36">
        <f t="shared" si="2"/>
        <v>35</v>
      </c>
      <c r="B36">
        <v>1464</v>
      </c>
      <c r="C36">
        <v>5</v>
      </c>
      <c r="D36" s="1" t="s">
        <v>135</v>
      </c>
      <c r="E36" t="s">
        <v>145</v>
      </c>
      <c r="F36" t="s">
        <v>146</v>
      </c>
      <c r="O36">
        <f t="shared" si="0"/>
        <v>1</v>
      </c>
      <c r="P36">
        <v>2</v>
      </c>
      <c r="Q36" t="s">
        <v>33</v>
      </c>
      <c r="R36" t="str">
        <f t="shared" si="1"/>
        <v>PA TANJUNG PATI</v>
      </c>
    </row>
    <row r="37" spans="1:18" x14ac:dyDescent="0.25">
      <c r="A37">
        <f t="shared" si="2"/>
        <v>36</v>
      </c>
      <c r="B37">
        <v>1465</v>
      </c>
      <c r="C37">
        <v>5</v>
      </c>
      <c r="D37" s="1" t="s">
        <v>135</v>
      </c>
      <c r="E37" t="s">
        <v>147</v>
      </c>
      <c r="F37" t="s">
        <v>148</v>
      </c>
      <c r="O37">
        <f t="shared" si="0"/>
        <v>1</v>
      </c>
      <c r="P37">
        <v>1</v>
      </c>
      <c r="Q37" t="s">
        <v>22</v>
      </c>
      <c r="R37" t="str">
        <f t="shared" si="1"/>
        <v>PA PULAU PUNJUNG</v>
      </c>
    </row>
    <row r="38" spans="1:18" x14ac:dyDescent="0.25">
      <c r="A38">
        <f t="shared" si="2"/>
        <v>37</v>
      </c>
      <c r="B38">
        <v>1466</v>
      </c>
      <c r="C38">
        <v>5</v>
      </c>
      <c r="D38" s="1" t="s">
        <v>135</v>
      </c>
      <c r="E38" t="s">
        <v>149</v>
      </c>
      <c r="F38" t="s">
        <v>103</v>
      </c>
      <c r="O38">
        <f t="shared" si="0"/>
        <v>1</v>
      </c>
      <c r="P38">
        <v>1</v>
      </c>
      <c r="Q38" t="s">
        <v>22</v>
      </c>
      <c r="R38" t="str">
        <f t="shared" si="1"/>
        <v>PA PARIAMAN</v>
      </c>
    </row>
    <row r="39" spans="1:18" x14ac:dyDescent="0.25">
      <c r="A39">
        <f t="shared" si="2"/>
        <v>38</v>
      </c>
      <c r="B39">
        <v>1467</v>
      </c>
      <c r="C39">
        <v>5</v>
      </c>
      <c r="D39" s="1" t="s">
        <v>135</v>
      </c>
      <c r="E39" t="s">
        <v>150</v>
      </c>
      <c r="F39" t="s">
        <v>151</v>
      </c>
      <c r="O39">
        <f t="shared" si="0"/>
        <v>1</v>
      </c>
      <c r="P39">
        <v>3</v>
      </c>
      <c r="Q39" t="str">
        <f>IF(P39=1,"satu",IF(P39=2,"dua",IF(P39=3,"tiga",IF(P39=4,"empat",IF(P39=5,"lima",IF(P39=6,"enam","tujuh"))))))</f>
        <v>tiga</v>
      </c>
      <c r="R39" t="str">
        <f t="shared" si="1"/>
        <v>PA BUKITTINGGI</v>
      </c>
    </row>
    <row r="40" spans="1:18" x14ac:dyDescent="0.25">
      <c r="A40">
        <f t="shared" si="2"/>
        <v>39</v>
      </c>
      <c r="B40">
        <v>1468</v>
      </c>
      <c r="C40">
        <v>5</v>
      </c>
      <c r="D40" s="1" t="s">
        <v>135</v>
      </c>
      <c r="E40" t="s">
        <v>152</v>
      </c>
      <c r="F40" t="s">
        <v>153</v>
      </c>
      <c r="O40">
        <f t="shared" si="0"/>
        <v>1</v>
      </c>
      <c r="P40">
        <v>3</v>
      </c>
      <c r="Q40" t="str">
        <f t="shared" ref="Q40:Q49" si="3">IF(P40=1,"satu",IF(P40=2,"dua",IF(P40=3,"tiga",IF(P40=4,"empat",IF(P40=5,"lima",IF(P40=6,"enam","tujuh"))))))</f>
        <v>tiga</v>
      </c>
      <c r="R40" t="str">
        <f t="shared" si="1"/>
        <v>PA PAYAKUMBUH</v>
      </c>
    </row>
    <row r="41" spans="1:18" x14ac:dyDescent="0.25">
      <c r="A41">
        <f t="shared" si="2"/>
        <v>40</v>
      </c>
      <c r="B41">
        <v>1469</v>
      </c>
      <c r="C41">
        <v>5</v>
      </c>
      <c r="D41" s="1" t="s">
        <v>135</v>
      </c>
      <c r="E41" t="s">
        <v>154</v>
      </c>
      <c r="F41" t="s">
        <v>155</v>
      </c>
      <c r="O41">
        <f t="shared" si="0"/>
        <v>1</v>
      </c>
      <c r="P41">
        <v>1</v>
      </c>
      <c r="Q41" t="str">
        <f t="shared" si="3"/>
        <v>satu</v>
      </c>
      <c r="R41" t="str">
        <f t="shared" si="1"/>
        <v>PA SAWAHLUNTO</v>
      </c>
    </row>
    <row r="42" spans="1:18" x14ac:dyDescent="0.25">
      <c r="A42">
        <f t="shared" si="2"/>
        <v>41</v>
      </c>
      <c r="B42">
        <v>1865</v>
      </c>
      <c r="C42">
        <v>6</v>
      </c>
      <c r="D42" s="1" t="s">
        <v>157</v>
      </c>
      <c r="E42" t="s">
        <v>158</v>
      </c>
      <c r="F42" t="s">
        <v>159</v>
      </c>
      <c r="O42">
        <f t="shared" si="0"/>
        <v>1</v>
      </c>
      <c r="P42">
        <v>2</v>
      </c>
      <c r="Q42" t="str">
        <f t="shared" si="3"/>
        <v>dua</v>
      </c>
      <c r="R42" t="str">
        <f t="shared" si="1"/>
        <v>PA BATUSANGKAR</v>
      </c>
    </row>
    <row r="43" spans="1:18" x14ac:dyDescent="0.25">
      <c r="A43">
        <f t="shared" si="2"/>
        <v>42</v>
      </c>
      <c r="B43">
        <v>1966</v>
      </c>
      <c r="C43">
        <v>7</v>
      </c>
      <c r="D43" s="1" t="s">
        <v>160</v>
      </c>
      <c r="E43" t="s">
        <v>161</v>
      </c>
      <c r="F43" t="s">
        <v>162</v>
      </c>
      <c r="O43">
        <v>1</v>
      </c>
      <c r="P43">
        <v>1</v>
      </c>
      <c r="Q43" t="str">
        <f t="shared" si="3"/>
        <v>satu</v>
      </c>
      <c r="R43" t="str">
        <f t="shared" si="1"/>
        <v>PTA MALUKU UTARA</v>
      </c>
    </row>
    <row r="44" spans="1:18" x14ac:dyDescent="0.25">
      <c r="A44">
        <f t="shared" si="2"/>
        <v>43</v>
      </c>
      <c r="B44">
        <v>1967</v>
      </c>
      <c r="C44">
        <v>7</v>
      </c>
      <c r="D44" s="1" t="s">
        <v>160</v>
      </c>
      <c r="E44" t="s">
        <v>163</v>
      </c>
      <c r="F44" t="s">
        <v>164</v>
      </c>
      <c r="O44">
        <v>1</v>
      </c>
      <c r="P44">
        <v>1</v>
      </c>
      <c r="Q44" t="str">
        <f t="shared" si="3"/>
        <v>satu</v>
      </c>
      <c r="R44" t="str">
        <f t="shared" si="1"/>
        <v>PTA JAMBI</v>
      </c>
    </row>
    <row r="45" spans="1:18" x14ac:dyDescent="0.25">
      <c r="A45">
        <f t="shared" si="2"/>
        <v>44</v>
      </c>
      <c r="B45">
        <v>2221</v>
      </c>
      <c r="C45">
        <v>8</v>
      </c>
      <c r="D45" s="1" t="s">
        <v>165</v>
      </c>
      <c r="E45" t="s">
        <v>142</v>
      </c>
      <c r="F45" t="s">
        <v>166</v>
      </c>
      <c r="O45">
        <v>1</v>
      </c>
      <c r="P45">
        <v>1</v>
      </c>
      <c r="Q45" t="str">
        <f t="shared" si="3"/>
        <v>satu</v>
      </c>
      <c r="R45" t="str">
        <f t="shared" si="1"/>
        <v>PA SIJUNJUNG</v>
      </c>
    </row>
    <row r="46" spans="1:18" x14ac:dyDescent="0.25">
      <c r="A46">
        <f t="shared" si="2"/>
        <v>45</v>
      </c>
      <c r="B46">
        <v>2222</v>
      </c>
      <c r="C46">
        <v>8</v>
      </c>
      <c r="D46" s="1" t="s">
        <v>165</v>
      </c>
      <c r="E46" t="s">
        <v>158</v>
      </c>
      <c r="F46" t="s">
        <v>167</v>
      </c>
      <c r="O46">
        <v>1</v>
      </c>
      <c r="P46">
        <v>1</v>
      </c>
      <c r="Q46" t="str">
        <f t="shared" si="3"/>
        <v>satu</v>
      </c>
      <c r="R46" t="str">
        <f t="shared" si="1"/>
        <v>PA BATUSANGKAR</v>
      </c>
    </row>
    <row r="47" spans="1:18" x14ac:dyDescent="0.25">
      <c r="A47">
        <f t="shared" si="2"/>
        <v>46</v>
      </c>
      <c r="D47" s="1"/>
      <c r="Q47" t="str">
        <f t="shared" si="3"/>
        <v>tujuh</v>
      </c>
    </row>
    <row r="48" spans="1:18" x14ac:dyDescent="0.25">
      <c r="A48">
        <f t="shared" si="2"/>
        <v>47</v>
      </c>
      <c r="D48" s="1"/>
      <c r="Q48" t="str">
        <f t="shared" si="3"/>
        <v>tujuh</v>
      </c>
    </row>
    <row r="49" spans="1:17" x14ac:dyDescent="0.25">
      <c r="A49">
        <f t="shared" si="2"/>
        <v>48</v>
      </c>
      <c r="D49" s="1"/>
      <c r="Q49" t="str">
        <f t="shared" si="3"/>
        <v>tujuh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2022-08-16T04:02:39Z</dcterms:modified>
</cp:coreProperties>
</file>