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Kepaniteraan IT\"/>
    </mc:Choice>
  </mc:AlternateContent>
  <xr:revisionPtr revIDLastSave="0" documentId="13_ncr:1_{DF8341F9-7A0E-482E-8EC2-C186BB7CAC1F}" xr6:coauthVersionLast="47" xr6:coauthVersionMax="47" xr10:uidLastSave="{00000000-0000-0000-0000-000000000000}"/>
  <bookViews>
    <workbookView xWindow="-120" yWindow="-120" windowWidth="29040" windowHeight="15720" activeTab="2" xr2:uid="{552D5943-5051-4810-B158-2B987ED86FC0}"/>
  </bookViews>
  <sheets>
    <sheet name="Sheet1" sheetId="1" r:id="rId1"/>
    <sheet name="ecourt" sheetId="2" r:id="rId2"/>
    <sheet name="validasi" sheetId="3" r:id="rId3"/>
    <sheet name="medias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2" l="1"/>
  <c r="H19" i="2"/>
  <c r="H14" i="2"/>
  <c r="H18" i="2"/>
  <c r="H5" i="2"/>
  <c r="H17" i="2"/>
  <c r="H20" i="2"/>
  <c r="H8" i="2"/>
  <c r="H15" i="2"/>
  <c r="H12" i="2"/>
  <c r="H10" i="2"/>
  <c r="H7" i="2"/>
  <c r="H16" i="2"/>
  <c r="H11" i="2"/>
  <c r="H9" i="2"/>
  <c r="H6" i="2"/>
  <c r="H13" i="2"/>
  <c r="H3" i="2"/>
  <c r="G6" i="4"/>
  <c r="G7" i="4"/>
  <c r="G18" i="4"/>
  <c r="G12" i="4"/>
  <c r="G13" i="4"/>
  <c r="G15" i="4"/>
  <c r="G9" i="4"/>
  <c r="G16" i="4"/>
  <c r="G19" i="4"/>
  <c r="G17" i="4"/>
  <c r="G11" i="4"/>
  <c r="G14" i="4"/>
  <c r="G20" i="4"/>
  <c r="G8" i="4"/>
  <c r="G5" i="4"/>
  <c r="G10" i="4"/>
  <c r="G4" i="4"/>
  <c r="G3" i="4"/>
  <c r="K9" i="3"/>
  <c r="K18" i="3"/>
  <c r="K19" i="3"/>
  <c r="K4" i="3"/>
  <c r="K17" i="3"/>
  <c r="K20" i="3"/>
  <c r="K16" i="3"/>
  <c r="K15" i="3"/>
  <c r="K21" i="3"/>
  <c r="K8" i="3"/>
  <c r="K11" i="3"/>
  <c r="K12" i="3"/>
  <c r="K14" i="3"/>
  <c r="K6" i="3"/>
  <c r="K7" i="3"/>
  <c r="K5" i="3"/>
  <c r="K10" i="3"/>
  <c r="K13" i="3"/>
</calcChain>
</file>

<file path=xl/sharedStrings.xml><?xml version="1.0" encoding="utf-8"?>
<sst xmlns="http://schemas.openxmlformats.org/spreadsheetml/2006/main" count="214" uniqueCount="107">
  <si>
    <t>PTSP</t>
  </si>
  <si>
    <t>PA Batusangkar</t>
  </si>
  <si>
    <t>PA Sawahlunto</t>
  </si>
  <si>
    <t>PA Lubuk Sikaping</t>
  </si>
  <si>
    <t>PA Payakumbuh</t>
  </si>
  <si>
    <t>Dekorum</t>
  </si>
  <si>
    <t>PA Padang</t>
  </si>
  <si>
    <t xml:space="preserve">PA Painan </t>
  </si>
  <si>
    <t>K3</t>
  </si>
  <si>
    <t>PA Pulau Punjung</t>
  </si>
  <si>
    <t>PA Kotobaru</t>
  </si>
  <si>
    <t>PA Bukittinggi</t>
  </si>
  <si>
    <t xml:space="preserve">Perpustakaan </t>
  </si>
  <si>
    <t>PA Sijunjung</t>
  </si>
  <si>
    <t>Arsip</t>
  </si>
  <si>
    <t>PA Padang Panjang</t>
  </si>
  <si>
    <t>Mediasi</t>
  </si>
  <si>
    <t>PA Tanjung Pati</t>
  </si>
  <si>
    <t>PA Solok</t>
  </si>
  <si>
    <t>e-Court</t>
  </si>
  <si>
    <t>PA Talu</t>
  </si>
  <si>
    <t>PA Maninjau</t>
  </si>
  <si>
    <t>PA Muara Labuh</t>
  </si>
  <si>
    <t>Website</t>
  </si>
  <si>
    <t>PA Pariaman</t>
  </si>
  <si>
    <t>Pelaporan Perkara</t>
  </si>
  <si>
    <t>PA Lubuk Basung</t>
  </si>
  <si>
    <t>SIPP</t>
  </si>
  <si>
    <t>Validasi e-Register e-Keuangan</t>
  </si>
  <si>
    <t>Nomor</t>
  </si>
  <si>
    <t>Kategori</t>
  </si>
  <si>
    <t>Satuan Kerja</t>
  </si>
  <si>
    <t>Peringkat Semester 2</t>
  </si>
  <si>
    <t>Peringkat Milad PTA (Semester 1)</t>
  </si>
  <si>
    <t>Triwulan 2</t>
  </si>
  <si>
    <t>PA Padang Kelas IA</t>
  </si>
  <si>
    <t>PA Batusangkar Kelas IB</t>
  </si>
  <si>
    <t>PA Tanjung Pati Kelas IB</t>
  </si>
  <si>
    <t>PA Bukittinggi Kelas IB</t>
  </si>
  <si>
    <t>PA Payakumbuh Kelas IB</t>
  </si>
  <si>
    <t>PA Solok Kelas II</t>
  </si>
  <si>
    <t>PENGADILAN AGAMA BATUSANGKAR</t>
  </si>
  <si>
    <t>PENGADILAN AGAMA BUKITTINGGI</t>
  </si>
  <si>
    <t>PENGADILAN AGAMA KOTO BARU</t>
  </si>
  <si>
    <t>PENGADILAN AGAMA LUBUK BASUNG</t>
  </si>
  <si>
    <t>PENGADILAN AGAMA LUBUK SIKAPING</t>
  </si>
  <si>
    <t>PENGADILAN AGAMA MANINJAU</t>
  </si>
  <si>
    <t>PENGADILAN AGAMA MUARA LABUH</t>
  </si>
  <si>
    <t>PENGADILAN AGAMA PADANG</t>
  </si>
  <si>
    <t>PENGADILAN AGAMA PADANG PANJANG</t>
  </si>
  <si>
    <t>PENGADILAN AGAMA PAINAN</t>
  </si>
  <si>
    <t>PENGADILAN AGAMA PARIAMAN</t>
  </si>
  <si>
    <t>PENGADILAN AGAMA PAYAKUMBUH</t>
  </si>
  <si>
    <t>PENGADILAN AGAMA SAWAHLUNTO</t>
  </si>
  <si>
    <t>PENGADILAN AGAMA SIJUNJUNG</t>
  </si>
  <si>
    <t>PENGADILAN AGAMA SOLOK</t>
  </si>
  <si>
    <t>PENGADILAN AGAMA TALU</t>
  </si>
  <si>
    <t>PENGADILAN AGAMA TANJUNG PATI</t>
  </si>
  <si>
    <t>PENGADILAN AGAMA PULAU PUNJUNG</t>
  </si>
  <si>
    <t>TOTAL PERKARA</t>
  </si>
  <si>
    <t>PERKARA E-COURT</t>
  </si>
  <si>
    <t>NILAI</t>
  </si>
  <si>
    <t>SATUAN KERJA</t>
  </si>
  <si>
    <t>PENGGUNA TERDAFTAR</t>
  </si>
  <si>
    <t>PENGGUNA LAIN</t>
  </si>
  <si>
    <t>NO.</t>
  </si>
  <si>
    <t>TOTAL MEDIASI</t>
  </si>
  <si>
    <t>POIN</t>
  </si>
  <si>
    <t>POIN MAKS</t>
  </si>
  <si>
    <t>e-Keuangan</t>
  </si>
  <si>
    <t>e-Register</t>
  </si>
  <si>
    <t>TOTAL HARI KERJA</t>
  </si>
  <si>
    <t>VALIDASI TEPAT WAKTU</t>
  </si>
  <si>
    <t>VALIDASI ULANG</t>
  </si>
  <si>
    <t>VALIDASI &gt;3 HARI</t>
  </si>
  <si>
    <t>No.</t>
  </si>
  <si>
    <t xml:space="preserve">Kelas </t>
  </si>
  <si>
    <t>IA</t>
  </si>
  <si>
    <t>Peringkat</t>
  </si>
  <si>
    <t>IB</t>
  </si>
  <si>
    <t>II</t>
  </si>
  <si>
    <t>nama</t>
  </si>
  <si>
    <t>id_satker</t>
  </si>
  <si>
    <t>hkerja</t>
  </si>
  <si>
    <t>tepat_waktu</t>
  </si>
  <si>
    <t>diatas_3_hari</t>
  </si>
  <si>
    <t>v_ulang</t>
  </si>
  <si>
    <t>validasi_ulang</t>
  </si>
  <si>
    <t>PA BATUSANGKAR</t>
  </si>
  <si>
    <t>PA BUKITTINGGI</t>
  </si>
  <si>
    <t>PA KOTOBARU</t>
  </si>
  <si>
    <t>PA LUBUK BASUNG</t>
  </si>
  <si>
    <t>PA LUBUK SIKAPING</t>
  </si>
  <si>
    <t>PA MANINJAU</t>
  </si>
  <si>
    <t>PA MUARA LABUH</t>
  </si>
  <si>
    <t>PA PADANG</t>
  </si>
  <si>
    <t>PA PADANG PANJANG</t>
  </si>
  <si>
    <t>PA PAINAN</t>
  </si>
  <si>
    <t>PA PARIAMAN</t>
  </si>
  <si>
    <t>PA PAYAKUMBUH</t>
  </si>
  <si>
    <t>PA SAWAHLUNTO</t>
  </si>
  <si>
    <t>PA SIJUNJUNG</t>
  </si>
  <si>
    <t>PA SOLOK</t>
  </si>
  <si>
    <t>PA TALU</t>
  </si>
  <si>
    <t>PA TANJUNG PATI</t>
  </si>
  <si>
    <t>PA PULAU PUNJUNG</t>
  </si>
  <si>
    <t>ereg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</si>
</sst>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D0F07-E732-4D30-A34D-4F078B825361}">
  <dimension ref="B2:N47"/>
  <sheetViews>
    <sheetView workbookViewId="0">
      <selection activeCell="L32" sqref="L32:N38"/>
    </sheetView>
  </sheetViews>
  <sheetFormatPr defaultRowHeight="15" x14ac:dyDescent="0.25"/>
  <cols>
    <col min="2" max="2" width="30.28515625" customWidth="1"/>
    <col min="3" max="3" width="7" style="1" customWidth="1"/>
    <col min="4" max="4" width="17.28515625" bestFit="1" customWidth="1"/>
    <col min="7" max="7" width="26.5703125" customWidth="1"/>
    <col min="8" max="8" width="9.42578125" bestFit="1" customWidth="1"/>
    <col min="9" max="9" width="31.140625" customWidth="1"/>
    <col min="12" max="12" width="6.140625" bestFit="1" customWidth="1"/>
    <col min="13" max="13" width="9.42578125" bestFit="1" customWidth="1"/>
    <col min="14" max="14" width="15.42578125" bestFit="1" customWidth="1"/>
  </cols>
  <sheetData>
    <row r="2" spans="2:9" x14ac:dyDescent="0.25">
      <c r="B2" t="s">
        <v>33</v>
      </c>
      <c r="G2" t="s">
        <v>32</v>
      </c>
    </row>
    <row r="3" spans="2:9" x14ac:dyDescent="0.25">
      <c r="B3" s="4" t="s">
        <v>30</v>
      </c>
      <c r="C3" s="4" t="s">
        <v>29</v>
      </c>
      <c r="D3" s="4" t="s">
        <v>31</v>
      </c>
      <c r="G3" s="4" t="s">
        <v>30</v>
      </c>
      <c r="H3" s="4" t="s">
        <v>29</v>
      </c>
      <c r="I3" s="4" t="s">
        <v>31</v>
      </c>
    </row>
    <row r="4" spans="2:9" x14ac:dyDescent="0.25">
      <c r="B4" s="11" t="s">
        <v>0</v>
      </c>
      <c r="C4" s="3">
        <v>1</v>
      </c>
      <c r="D4" s="2" t="s">
        <v>1</v>
      </c>
      <c r="G4" s="11" t="s">
        <v>16</v>
      </c>
      <c r="H4" s="3">
        <v>1</v>
      </c>
      <c r="I4" s="2"/>
    </row>
    <row r="5" spans="2:9" x14ac:dyDescent="0.25">
      <c r="B5" s="12"/>
      <c r="C5" s="3">
        <v>2</v>
      </c>
      <c r="D5" s="2" t="s">
        <v>2</v>
      </c>
      <c r="G5" s="12"/>
      <c r="H5" s="3">
        <v>2</v>
      </c>
      <c r="I5" s="2"/>
    </row>
    <row r="6" spans="2:9" x14ac:dyDescent="0.25">
      <c r="B6" s="12"/>
      <c r="C6" s="3">
        <v>3</v>
      </c>
      <c r="D6" s="2" t="s">
        <v>3</v>
      </c>
      <c r="G6" s="12"/>
      <c r="H6" s="3">
        <v>3</v>
      </c>
      <c r="I6" s="2"/>
    </row>
    <row r="7" spans="2:9" x14ac:dyDescent="0.25">
      <c r="B7" s="13"/>
      <c r="C7" s="3">
        <v>4</v>
      </c>
      <c r="D7" s="2" t="s">
        <v>4</v>
      </c>
      <c r="G7" s="13"/>
      <c r="H7" s="3">
        <v>4</v>
      </c>
      <c r="I7" s="2"/>
    </row>
    <row r="8" spans="2:9" x14ac:dyDescent="0.25">
      <c r="B8" s="11" t="s">
        <v>5</v>
      </c>
      <c r="C8" s="3">
        <v>1</v>
      </c>
      <c r="D8" s="2" t="s">
        <v>1</v>
      </c>
      <c r="G8" s="11" t="s">
        <v>19</v>
      </c>
      <c r="H8" s="3">
        <v>1</v>
      </c>
      <c r="I8" s="2"/>
    </row>
    <row r="9" spans="2:9" x14ac:dyDescent="0.25">
      <c r="B9" s="12"/>
      <c r="C9" s="3">
        <v>2</v>
      </c>
      <c r="D9" s="2" t="s">
        <v>6</v>
      </c>
      <c r="G9" s="12"/>
      <c r="H9" s="3">
        <v>2</v>
      </c>
      <c r="I9" s="2"/>
    </row>
    <row r="10" spans="2:9" x14ac:dyDescent="0.25">
      <c r="B10" s="12"/>
      <c r="C10" s="3">
        <v>3</v>
      </c>
      <c r="D10" s="2" t="s">
        <v>7</v>
      </c>
      <c r="G10" s="12"/>
      <c r="H10" s="3">
        <v>3</v>
      </c>
      <c r="I10" s="2"/>
    </row>
    <row r="11" spans="2:9" x14ac:dyDescent="0.25">
      <c r="B11" s="13"/>
      <c r="C11" s="3">
        <v>4</v>
      </c>
      <c r="D11" s="2" t="s">
        <v>2</v>
      </c>
      <c r="G11" s="13"/>
      <c r="H11" s="3">
        <v>4</v>
      </c>
      <c r="I11" s="2"/>
    </row>
    <row r="12" spans="2:9" x14ac:dyDescent="0.25">
      <c r="B12" s="11" t="s">
        <v>8</v>
      </c>
      <c r="C12" s="3">
        <v>1</v>
      </c>
      <c r="D12" s="2" t="s">
        <v>3</v>
      </c>
      <c r="G12" s="14" t="s">
        <v>28</v>
      </c>
      <c r="H12" s="3">
        <v>1</v>
      </c>
      <c r="I12" s="2"/>
    </row>
    <row r="13" spans="2:9" x14ac:dyDescent="0.25">
      <c r="B13" s="12"/>
      <c r="C13" s="3">
        <v>2</v>
      </c>
      <c r="D13" s="2" t="s">
        <v>9</v>
      </c>
      <c r="G13" s="15"/>
      <c r="H13" s="3">
        <v>2</v>
      </c>
      <c r="I13" s="2"/>
    </row>
    <row r="14" spans="2:9" x14ac:dyDescent="0.25">
      <c r="B14" s="12"/>
      <c r="C14" s="3">
        <v>3</v>
      </c>
      <c r="D14" s="2" t="s">
        <v>10</v>
      </c>
      <c r="G14" s="15"/>
      <c r="H14" s="3">
        <v>3</v>
      </c>
      <c r="I14" s="2"/>
    </row>
    <row r="15" spans="2:9" x14ac:dyDescent="0.25">
      <c r="B15" s="13"/>
      <c r="C15" s="3">
        <v>4</v>
      </c>
      <c r="D15" s="2" t="s">
        <v>11</v>
      </c>
      <c r="G15" s="16"/>
      <c r="H15" s="3">
        <v>4</v>
      </c>
      <c r="I15" s="2"/>
    </row>
    <row r="16" spans="2:9" x14ac:dyDescent="0.25">
      <c r="B16" s="11" t="s">
        <v>12</v>
      </c>
      <c r="C16" s="3">
        <v>1</v>
      </c>
      <c r="D16" s="2" t="s">
        <v>6</v>
      </c>
      <c r="G16" s="11" t="s">
        <v>25</v>
      </c>
      <c r="H16" s="3">
        <v>1</v>
      </c>
      <c r="I16" s="2"/>
    </row>
    <row r="17" spans="2:14" x14ac:dyDescent="0.25">
      <c r="B17" s="12"/>
      <c r="C17" s="3">
        <v>2</v>
      </c>
      <c r="D17" s="2" t="s">
        <v>2</v>
      </c>
      <c r="G17" s="12"/>
      <c r="H17" s="3">
        <v>2</v>
      </c>
      <c r="I17" s="2"/>
    </row>
    <row r="18" spans="2:14" x14ac:dyDescent="0.25">
      <c r="B18" s="12"/>
      <c r="C18" s="3">
        <v>3</v>
      </c>
      <c r="D18" s="2" t="s">
        <v>13</v>
      </c>
      <c r="G18" s="12"/>
      <c r="H18" s="3">
        <v>3</v>
      </c>
      <c r="I18" s="2"/>
    </row>
    <row r="19" spans="2:14" x14ac:dyDescent="0.25">
      <c r="B19" s="13"/>
      <c r="C19" s="3">
        <v>4</v>
      </c>
      <c r="D19" s="2" t="s">
        <v>1</v>
      </c>
      <c r="G19" s="13"/>
      <c r="H19" s="3">
        <v>4</v>
      </c>
      <c r="I19" s="2"/>
    </row>
    <row r="20" spans="2:14" x14ac:dyDescent="0.25">
      <c r="B20" s="11" t="s">
        <v>14</v>
      </c>
      <c r="C20" s="3">
        <v>1</v>
      </c>
      <c r="D20" s="2" t="s">
        <v>13</v>
      </c>
      <c r="G20" s="11" t="s">
        <v>27</v>
      </c>
      <c r="H20" s="3">
        <v>1</v>
      </c>
      <c r="I20" s="2"/>
    </row>
    <row r="21" spans="2:14" x14ac:dyDescent="0.25">
      <c r="B21" s="12"/>
      <c r="C21" s="3">
        <v>2</v>
      </c>
      <c r="D21" s="2" t="s">
        <v>2</v>
      </c>
      <c r="G21" s="12"/>
      <c r="H21" s="3">
        <v>2</v>
      </c>
      <c r="I21" s="2"/>
    </row>
    <row r="22" spans="2:14" x14ac:dyDescent="0.25">
      <c r="B22" s="12"/>
      <c r="C22" s="3">
        <v>3</v>
      </c>
      <c r="D22" s="2" t="s">
        <v>9</v>
      </c>
      <c r="G22" s="12"/>
      <c r="H22" s="3">
        <v>3</v>
      </c>
      <c r="I22" s="2"/>
    </row>
    <row r="23" spans="2:14" x14ac:dyDescent="0.25">
      <c r="B23" s="13"/>
      <c r="C23" s="3">
        <v>4</v>
      </c>
      <c r="D23" s="2" t="s">
        <v>15</v>
      </c>
      <c r="G23" s="13"/>
      <c r="H23" s="3">
        <v>4</v>
      </c>
      <c r="I23" s="2"/>
    </row>
    <row r="24" spans="2:14" x14ac:dyDescent="0.25">
      <c r="B24" s="11" t="s">
        <v>16</v>
      </c>
      <c r="C24" s="3">
        <v>1</v>
      </c>
      <c r="D24" s="2" t="s">
        <v>11</v>
      </c>
      <c r="G24" s="17" t="s">
        <v>34</v>
      </c>
      <c r="H24" s="3">
        <v>19</v>
      </c>
      <c r="I24" s="2" t="s">
        <v>35</v>
      </c>
    </row>
    <row r="25" spans="2:14" x14ac:dyDescent="0.25">
      <c r="B25" s="12"/>
      <c r="C25" s="3">
        <v>2</v>
      </c>
      <c r="D25" s="2" t="s">
        <v>1</v>
      </c>
      <c r="G25" s="17"/>
      <c r="H25" s="3">
        <v>5</v>
      </c>
      <c r="I25" s="2" t="s">
        <v>36</v>
      </c>
    </row>
    <row r="26" spans="2:14" x14ac:dyDescent="0.25">
      <c r="B26" s="12"/>
      <c r="C26" s="3">
        <v>3</v>
      </c>
      <c r="D26" s="2" t="s">
        <v>17</v>
      </c>
      <c r="G26" s="17"/>
      <c r="H26" s="3">
        <v>7</v>
      </c>
      <c r="I26" s="2" t="s">
        <v>37</v>
      </c>
    </row>
    <row r="27" spans="2:14" x14ac:dyDescent="0.25">
      <c r="B27" s="13"/>
      <c r="C27" s="3">
        <v>4</v>
      </c>
      <c r="D27" s="2" t="s">
        <v>18</v>
      </c>
      <c r="G27" s="17"/>
      <c r="H27" s="3">
        <v>11</v>
      </c>
      <c r="I27" s="2" t="s">
        <v>38</v>
      </c>
    </row>
    <row r="28" spans="2:14" x14ac:dyDescent="0.25">
      <c r="B28" s="11" t="s">
        <v>19</v>
      </c>
      <c r="C28" s="3">
        <v>1</v>
      </c>
      <c r="D28" s="2" t="s">
        <v>17</v>
      </c>
      <c r="G28" s="17"/>
      <c r="H28" s="3">
        <v>13</v>
      </c>
      <c r="I28" s="2" t="s">
        <v>39</v>
      </c>
    </row>
    <row r="29" spans="2:14" x14ac:dyDescent="0.25">
      <c r="B29" s="12"/>
      <c r="C29" s="3">
        <v>2</v>
      </c>
      <c r="D29" s="2" t="s">
        <v>1</v>
      </c>
      <c r="G29" s="17"/>
      <c r="H29" s="3">
        <v>11</v>
      </c>
      <c r="I29" s="2" t="s">
        <v>40</v>
      </c>
    </row>
    <row r="30" spans="2:14" x14ac:dyDescent="0.25">
      <c r="B30" s="12"/>
      <c r="C30" s="3">
        <v>3</v>
      </c>
      <c r="D30" s="2" t="s">
        <v>11</v>
      </c>
    </row>
    <row r="31" spans="2:14" x14ac:dyDescent="0.25">
      <c r="B31" s="13"/>
      <c r="C31" s="3">
        <v>4</v>
      </c>
      <c r="D31" s="2" t="s">
        <v>20</v>
      </c>
    </row>
    <row r="32" spans="2:14" x14ac:dyDescent="0.25">
      <c r="B32" s="14" t="s">
        <v>28</v>
      </c>
      <c r="C32" s="3">
        <v>1</v>
      </c>
      <c r="D32" s="2" t="s">
        <v>21</v>
      </c>
      <c r="L32" s="7" t="s">
        <v>76</v>
      </c>
      <c r="M32" s="7" t="s">
        <v>78</v>
      </c>
      <c r="N32" s="7" t="s">
        <v>31</v>
      </c>
    </row>
    <row r="33" spans="2:14" x14ac:dyDescent="0.25">
      <c r="B33" s="15"/>
      <c r="C33" s="3">
        <v>2</v>
      </c>
      <c r="D33" s="2" t="s">
        <v>13</v>
      </c>
      <c r="L33" s="5" t="s">
        <v>77</v>
      </c>
      <c r="M33" s="5">
        <v>19</v>
      </c>
      <c r="N33" s="2" t="s">
        <v>6</v>
      </c>
    </row>
    <row r="34" spans="2:14" x14ac:dyDescent="0.25">
      <c r="B34" s="15"/>
      <c r="C34" s="3">
        <v>3</v>
      </c>
      <c r="D34" s="2" t="s">
        <v>22</v>
      </c>
      <c r="L34" s="17" t="s">
        <v>79</v>
      </c>
      <c r="M34" s="5">
        <v>5</v>
      </c>
      <c r="N34" s="2" t="s">
        <v>1</v>
      </c>
    </row>
    <row r="35" spans="2:14" x14ac:dyDescent="0.25">
      <c r="B35" s="16"/>
      <c r="C35" s="3">
        <v>4</v>
      </c>
      <c r="D35" s="2" t="s">
        <v>11</v>
      </c>
      <c r="L35" s="17"/>
      <c r="M35" s="5">
        <v>7</v>
      </c>
      <c r="N35" s="2" t="s">
        <v>17</v>
      </c>
    </row>
    <row r="36" spans="2:14" x14ac:dyDescent="0.25">
      <c r="B36" s="11" t="s">
        <v>23</v>
      </c>
      <c r="C36" s="3">
        <v>1</v>
      </c>
      <c r="D36" s="2" t="s">
        <v>4</v>
      </c>
      <c r="L36" s="17"/>
      <c r="M36" s="5">
        <v>11</v>
      </c>
      <c r="N36" s="2" t="s">
        <v>11</v>
      </c>
    </row>
    <row r="37" spans="2:14" x14ac:dyDescent="0.25">
      <c r="B37" s="12"/>
      <c r="C37" s="3">
        <v>2</v>
      </c>
      <c r="D37" s="2" t="s">
        <v>24</v>
      </c>
      <c r="L37" s="17"/>
      <c r="M37" s="5">
        <v>13</v>
      </c>
      <c r="N37" s="2" t="s">
        <v>4</v>
      </c>
    </row>
    <row r="38" spans="2:14" x14ac:dyDescent="0.25">
      <c r="B38" s="12"/>
      <c r="C38" s="3">
        <v>3</v>
      </c>
      <c r="D38" s="2" t="s">
        <v>6</v>
      </c>
      <c r="L38" s="5" t="s">
        <v>80</v>
      </c>
      <c r="M38" s="5">
        <v>11</v>
      </c>
      <c r="N38" s="2" t="s">
        <v>18</v>
      </c>
    </row>
    <row r="39" spans="2:14" x14ac:dyDescent="0.25">
      <c r="B39" s="13"/>
      <c r="C39" s="3">
        <v>4</v>
      </c>
      <c r="D39" s="2" t="s">
        <v>1</v>
      </c>
    </row>
    <row r="40" spans="2:14" x14ac:dyDescent="0.25">
      <c r="B40" s="11" t="s">
        <v>25</v>
      </c>
      <c r="C40" s="3">
        <v>1</v>
      </c>
      <c r="D40" s="2" t="s">
        <v>15</v>
      </c>
    </row>
    <row r="41" spans="2:14" x14ac:dyDescent="0.25">
      <c r="B41" s="12"/>
      <c r="C41" s="3">
        <v>2</v>
      </c>
      <c r="D41" s="2" t="s">
        <v>22</v>
      </c>
    </row>
    <row r="42" spans="2:14" x14ac:dyDescent="0.25">
      <c r="B42" s="12"/>
      <c r="C42" s="3">
        <v>3</v>
      </c>
      <c r="D42" s="2" t="s">
        <v>26</v>
      </c>
    </row>
    <row r="43" spans="2:14" x14ac:dyDescent="0.25">
      <c r="B43" s="13"/>
      <c r="C43" s="3">
        <v>4</v>
      </c>
      <c r="D43" s="2" t="s">
        <v>11</v>
      </c>
    </row>
    <row r="44" spans="2:14" x14ac:dyDescent="0.25">
      <c r="B44" s="11" t="s">
        <v>27</v>
      </c>
      <c r="C44" s="3">
        <v>1</v>
      </c>
      <c r="D44" s="2" t="s">
        <v>26</v>
      </c>
    </row>
    <row r="45" spans="2:14" x14ac:dyDescent="0.25">
      <c r="B45" s="12"/>
      <c r="C45" s="3">
        <v>2</v>
      </c>
      <c r="D45" s="2" t="s">
        <v>11</v>
      </c>
    </row>
    <row r="46" spans="2:14" x14ac:dyDescent="0.25">
      <c r="B46" s="12"/>
      <c r="C46" s="3">
        <v>3</v>
      </c>
      <c r="D46" s="2" t="s">
        <v>15</v>
      </c>
    </row>
    <row r="47" spans="2:14" x14ac:dyDescent="0.25">
      <c r="B47" s="13"/>
      <c r="C47" s="3">
        <v>4</v>
      </c>
      <c r="D47" s="2" t="s">
        <v>10</v>
      </c>
    </row>
  </sheetData>
  <mergeCells count="18">
    <mergeCell ref="L34:L37"/>
    <mergeCell ref="G8:G11"/>
    <mergeCell ref="G12:G15"/>
    <mergeCell ref="G16:G19"/>
    <mergeCell ref="G20:G23"/>
    <mergeCell ref="G24:G29"/>
    <mergeCell ref="G4:G7"/>
    <mergeCell ref="B24:B27"/>
    <mergeCell ref="B28:B31"/>
    <mergeCell ref="B32:B35"/>
    <mergeCell ref="B36:B39"/>
    <mergeCell ref="B40:B43"/>
    <mergeCell ref="B44:B47"/>
    <mergeCell ref="B4:B7"/>
    <mergeCell ref="B8:B11"/>
    <mergeCell ref="B12:B15"/>
    <mergeCell ref="B16:B19"/>
    <mergeCell ref="B20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D798-4A37-467E-ABC4-5F0B05E6104F}">
  <dimension ref="B2:H20"/>
  <sheetViews>
    <sheetView workbookViewId="0">
      <selection activeCell="B2" sqref="B2:H20"/>
    </sheetView>
  </sheetViews>
  <sheetFormatPr defaultRowHeight="15" x14ac:dyDescent="0.25"/>
  <cols>
    <col min="2" max="2" width="4.42578125" style="6" bestFit="1" customWidth="1"/>
    <col min="3" max="3" width="38" bestFit="1" customWidth="1"/>
    <col min="4" max="4" width="10.140625" customWidth="1"/>
    <col min="5" max="5" width="9.42578125" customWidth="1"/>
    <col min="6" max="6" width="14.5703125" customWidth="1"/>
    <col min="7" max="7" width="12.28515625" customWidth="1"/>
    <col min="11" max="11" width="38" bestFit="1" customWidth="1"/>
  </cols>
  <sheetData>
    <row r="2" spans="2:8" ht="30" x14ac:dyDescent="0.25">
      <c r="B2" s="7" t="s">
        <v>65</v>
      </c>
      <c r="C2" s="8" t="s">
        <v>62</v>
      </c>
      <c r="D2" s="8" t="s">
        <v>59</v>
      </c>
      <c r="E2" s="8" t="s">
        <v>60</v>
      </c>
      <c r="F2" s="8" t="s">
        <v>63</v>
      </c>
      <c r="G2" s="8" t="s">
        <v>64</v>
      </c>
      <c r="H2" s="8" t="s">
        <v>61</v>
      </c>
    </row>
    <row r="3" spans="2:8" x14ac:dyDescent="0.25">
      <c r="B3" s="5">
        <v>1</v>
      </c>
      <c r="C3" s="2" t="s">
        <v>41</v>
      </c>
      <c r="D3" s="2">
        <v>310</v>
      </c>
      <c r="E3" s="2">
        <v>309</v>
      </c>
      <c r="F3" s="2">
        <v>11</v>
      </c>
      <c r="G3" s="2">
        <v>299</v>
      </c>
      <c r="H3" s="9">
        <f>(0.3*(E3/D3))+(0.7*(G3/E3))</f>
        <v>0.97637853638166816</v>
      </c>
    </row>
    <row r="4" spans="2:8" x14ac:dyDescent="0.25">
      <c r="B4" s="5">
        <v>2</v>
      </c>
      <c r="C4" s="2" t="s">
        <v>42</v>
      </c>
      <c r="D4" s="2">
        <v>487</v>
      </c>
      <c r="E4" s="2">
        <v>487</v>
      </c>
      <c r="F4" s="2">
        <v>26</v>
      </c>
      <c r="G4" s="2">
        <v>462</v>
      </c>
      <c r="H4" s="9">
        <f>(0.3*(E4/D4))+(0.7*(G4/E4))</f>
        <v>0.96406570841889105</v>
      </c>
    </row>
    <row r="5" spans="2:8" x14ac:dyDescent="0.25">
      <c r="B5" s="5">
        <v>3</v>
      </c>
      <c r="C5" s="2" t="s">
        <v>46</v>
      </c>
      <c r="D5" s="2">
        <v>90</v>
      </c>
      <c r="E5" s="2">
        <v>84</v>
      </c>
      <c r="F5" s="2">
        <v>2</v>
      </c>
      <c r="G5" s="2">
        <v>82</v>
      </c>
      <c r="H5" s="9">
        <f>(0.3*(E5/D5))+(0.7*(G5/E5))</f>
        <v>0.96333333333333315</v>
      </c>
    </row>
    <row r="6" spans="2:8" x14ac:dyDescent="0.25">
      <c r="B6" s="5">
        <v>4</v>
      </c>
      <c r="C6" s="2" t="s">
        <v>57</v>
      </c>
      <c r="D6" s="2">
        <v>297</v>
      </c>
      <c r="E6" s="2">
        <v>293</v>
      </c>
      <c r="F6" s="2">
        <v>18</v>
      </c>
      <c r="G6" s="2">
        <v>279</v>
      </c>
      <c r="H6" s="9">
        <f>(0.3*(E6/D6))+(0.7*(G6/E6))</f>
        <v>0.96251249698348662</v>
      </c>
    </row>
    <row r="7" spans="2:8" x14ac:dyDescent="0.25">
      <c r="B7" s="5">
        <v>5</v>
      </c>
      <c r="C7" s="2" t="s">
        <v>53</v>
      </c>
      <c r="D7" s="2">
        <v>106</v>
      </c>
      <c r="E7" s="2">
        <v>97</v>
      </c>
      <c r="F7" s="2">
        <v>3</v>
      </c>
      <c r="G7" s="2">
        <v>95</v>
      </c>
      <c r="H7" s="9">
        <f>(0.3*(E7/D7))+(0.7*(G7/E7))</f>
        <v>0.96009531219607069</v>
      </c>
    </row>
    <row r="8" spans="2:8" x14ac:dyDescent="0.25">
      <c r="B8" s="5">
        <v>6</v>
      </c>
      <c r="C8" s="2" t="s">
        <v>49</v>
      </c>
      <c r="D8" s="2">
        <v>174</v>
      </c>
      <c r="E8" s="2">
        <v>147</v>
      </c>
      <c r="F8" s="2">
        <v>4</v>
      </c>
      <c r="G8" s="2">
        <v>143</v>
      </c>
      <c r="H8" s="9">
        <f>(0.3*(E8/D8))+(0.7*(G8/E8))</f>
        <v>0.93440065681444984</v>
      </c>
    </row>
    <row r="9" spans="2:8" x14ac:dyDescent="0.25">
      <c r="B9" s="5">
        <v>7</v>
      </c>
      <c r="C9" s="2" t="s">
        <v>56</v>
      </c>
      <c r="D9" s="2">
        <v>438</v>
      </c>
      <c r="E9" s="2">
        <v>434</v>
      </c>
      <c r="F9" s="2">
        <v>52</v>
      </c>
      <c r="G9" s="2">
        <v>386</v>
      </c>
      <c r="H9" s="9">
        <f>(0.3*(E9/D9))+(0.7*(G9/E9))</f>
        <v>0.91984091913389299</v>
      </c>
    </row>
    <row r="10" spans="2:8" x14ac:dyDescent="0.25">
      <c r="B10" s="5">
        <v>8</v>
      </c>
      <c r="C10" s="2" t="s">
        <v>52</v>
      </c>
      <c r="D10" s="2">
        <v>402</v>
      </c>
      <c r="E10" s="2">
        <v>387</v>
      </c>
      <c r="F10" s="2">
        <v>47</v>
      </c>
      <c r="G10" s="2">
        <v>343</v>
      </c>
      <c r="H10" s="9">
        <f>(0.3*(E10/D10))+(0.7*(G10/E10))</f>
        <v>0.90921940684176006</v>
      </c>
    </row>
    <row r="11" spans="2:8" x14ac:dyDescent="0.25">
      <c r="B11" s="5">
        <v>9</v>
      </c>
      <c r="C11" s="2" t="s">
        <v>55</v>
      </c>
      <c r="D11" s="2">
        <v>201</v>
      </c>
      <c r="E11" s="2">
        <v>161</v>
      </c>
      <c r="F11" s="2">
        <v>13</v>
      </c>
      <c r="G11" s="2">
        <v>149</v>
      </c>
      <c r="H11" s="9">
        <f>(0.3*(E11/D11))+(0.7*(G11/E11))</f>
        <v>0.88812459441920821</v>
      </c>
    </row>
    <row r="12" spans="2:8" x14ac:dyDescent="0.25">
      <c r="B12" s="5">
        <v>10</v>
      </c>
      <c r="C12" s="2" t="s">
        <v>51</v>
      </c>
      <c r="D12" s="2">
        <v>574</v>
      </c>
      <c r="E12" s="2">
        <v>573</v>
      </c>
      <c r="F12" s="2">
        <v>107</v>
      </c>
      <c r="G12" s="2">
        <v>467</v>
      </c>
      <c r="H12" s="9">
        <f>(0.3*(E12/D12))+(0.7*(G12/E12))</f>
        <v>0.86998346011881944</v>
      </c>
    </row>
    <row r="13" spans="2:8" x14ac:dyDescent="0.25">
      <c r="B13" s="5">
        <v>11</v>
      </c>
      <c r="C13" s="2" t="s">
        <v>58</v>
      </c>
      <c r="D13" s="2">
        <v>240</v>
      </c>
      <c r="E13" s="2">
        <v>165</v>
      </c>
      <c r="F13" s="2">
        <v>9</v>
      </c>
      <c r="G13" s="2">
        <v>156</v>
      </c>
      <c r="H13" s="9">
        <f>(0.3*(E13/D13))+(0.7*(G13/E13))</f>
        <v>0.86806818181818168</v>
      </c>
    </row>
    <row r="14" spans="2:8" x14ac:dyDescent="0.25">
      <c r="B14" s="5">
        <v>12</v>
      </c>
      <c r="C14" s="2" t="s">
        <v>44</v>
      </c>
      <c r="D14" s="2">
        <v>170</v>
      </c>
      <c r="E14" s="2">
        <v>121</v>
      </c>
      <c r="F14" s="2">
        <v>9</v>
      </c>
      <c r="G14" s="2">
        <v>112</v>
      </c>
      <c r="H14" s="9">
        <f>(0.3*(E14/D14))+(0.7*(G14/E14))</f>
        <v>0.86146329606222649</v>
      </c>
    </row>
    <row r="15" spans="2:8" x14ac:dyDescent="0.25">
      <c r="B15" s="5">
        <v>13</v>
      </c>
      <c r="C15" s="2" t="s">
        <v>50</v>
      </c>
      <c r="D15" s="2">
        <v>453</v>
      </c>
      <c r="E15" s="2">
        <v>385</v>
      </c>
      <c r="F15" s="2">
        <v>75</v>
      </c>
      <c r="G15" s="2">
        <v>326</v>
      </c>
      <c r="H15" s="9">
        <f>(0.3*(E15/D15))+(0.7*(G15/E15))</f>
        <v>0.84769416014449117</v>
      </c>
    </row>
    <row r="16" spans="2:8" x14ac:dyDescent="0.25">
      <c r="B16" s="5">
        <v>14</v>
      </c>
      <c r="C16" s="2" t="s">
        <v>54</v>
      </c>
      <c r="D16" s="2">
        <v>173</v>
      </c>
      <c r="E16" s="2">
        <v>100</v>
      </c>
      <c r="F16" s="2">
        <v>4</v>
      </c>
      <c r="G16" s="2">
        <v>96</v>
      </c>
      <c r="H16" s="9">
        <f>(0.3*(E16/D16))+(0.7*(G16/E16))</f>
        <v>0.84541040462427741</v>
      </c>
    </row>
    <row r="17" spans="2:8" x14ac:dyDescent="0.25">
      <c r="B17" s="5">
        <v>15</v>
      </c>
      <c r="C17" s="2" t="s">
        <v>47</v>
      </c>
      <c r="D17" s="2">
        <v>158</v>
      </c>
      <c r="E17" s="2">
        <v>157</v>
      </c>
      <c r="F17" s="2">
        <v>35</v>
      </c>
      <c r="G17" s="2">
        <v>122</v>
      </c>
      <c r="H17" s="9">
        <f>(0.3*(E17/D17))+(0.7*(G17/E17))</f>
        <v>0.84205031040877198</v>
      </c>
    </row>
    <row r="18" spans="2:8" x14ac:dyDescent="0.25">
      <c r="B18" s="5">
        <v>16</v>
      </c>
      <c r="C18" s="2" t="s">
        <v>45</v>
      </c>
      <c r="D18" s="2">
        <v>373</v>
      </c>
      <c r="E18" s="2">
        <v>214</v>
      </c>
      <c r="F18" s="2">
        <v>12</v>
      </c>
      <c r="G18" s="2">
        <v>202</v>
      </c>
      <c r="H18" s="9">
        <f>(0.3*(E18/D18))+(0.7*(G18/E18))</f>
        <v>0.83286562601788972</v>
      </c>
    </row>
    <row r="19" spans="2:8" x14ac:dyDescent="0.25">
      <c r="B19" s="5">
        <v>17</v>
      </c>
      <c r="C19" s="2" t="s">
        <v>43</v>
      </c>
      <c r="D19" s="2">
        <v>415</v>
      </c>
      <c r="E19" s="2">
        <v>176</v>
      </c>
      <c r="F19" s="2">
        <v>9</v>
      </c>
      <c r="G19" s="2">
        <v>167</v>
      </c>
      <c r="H19" s="9">
        <f>(0.3*(E19/D19))+(0.7*(G19/E19))</f>
        <v>0.79143346111719604</v>
      </c>
    </row>
    <row r="20" spans="2:8" x14ac:dyDescent="0.25">
      <c r="B20" s="5">
        <v>18</v>
      </c>
      <c r="C20" s="2" t="s">
        <v>48</v>
      </c>
      <c r="D20" s="2">
        <v>900</v>
      </c>
      <c r="E20" s="2">
        <v>278</v>
      </c>
      <c r="F20" s="2">
        <v>187</v>
      </c>
      <c r="G20" s="2">
        <v>91</v>
      </c>
      <c r="H20" s="9">
        <f>(0.3*(E20/D20))+(0.7*(G20/E20))</f>
        <v>0.32180335731414866</v>
      </c>
    </row>
  </sheetData>
  <sortState xmlns:xlrd2="http://schemas.microsoft.com/office/spreadsheetml/2017/richdata2" ref="C3:H20">
    <sortCondition descending="1" ref="H3:H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C263-0602-4B5A-A11D-699D8219F92B}">
  <dimension ref="B2:T45"/>
  <sheetViews>
    <sheetView tabSelected="1" workbookViewId="0">
      <selection activeCell="P7" sqref="P7"/>
    </sheetView>
  </sheetViews>
  <sheetFormatPr defaultRowHeight="15" x14ac:dyDescent="0.25"/>
  <cols>
    <col min="2" max="2" width="4.140625" style="6" bestFit="1" customWidth="1"/>
    <col min="3" max="3" width="38" bestFit="1" customWidth="1"/>
    <col min="4" max="4" width="6.5703125" bestFit="1" customWidth="1"/>
    <col min="5" max="5" width="12.140625" bestFit="1" customWidth="1"/>
    <col min="6" max="7" width="9.5703125" customWidth="1"/>
    <col min="8" max="8" width="12.140625" bestFit="1" customWidth="1"/>
    <col min="9" max="9" width="8.85546875" customWidth="1"/>
    <col min="10" max="10" width="9.42578125" customWidth="1"/>
    <col min="15" max="15" width="38" bestFit="1" customWidth="1"/>
  </cols>
  <sheetData>
    <row r="2" spans="2:11" x14ac:dyDescent="0.25">
      <c r="B2" s="19" t="s">
        <v>75</v>
      </c>
      <c r="C2" s="19" t="s">
        <v>62</v>
      </c>
      <c r="D2" s="18" t="s">
        <v>69</v>
      </c>
      <c r="E2" s="18"/>
      <c r="F2" s="18"/>
      <c r="G2" s="18"/>
      <c r="H2" s="18" t="s">
        <v>70</v>
      </c>
      <c r="I2" s="18"/>
      <c r="J2" s="18"/>
      <c r="K2" s="20" t="s">
        <v>61</v>
      </c>
    </row>
    <row r="3" spans="2:11" s="10" customFormat="1" ht="45" x14ac:dyDescent="0.25">
      <c r="B3" s="19"/>
      <c r="C3" s="19"/>
      <c r="D3" s="8" t="s">
        <v>71</v>
      </c>
      <c r="E3" s="8" t="s">
        <v>72</v>
      </c>
      <c r="F3" s="8" t="s">
        <v>74</v>
      </c>
      <c r="G3" s="8" t="s">
        <v>73</v>
      </c>
      <c r="H3" s="8" t="s">
        <v>72</v>
      </c>
      <c r="I3" s="8" t="s">
        <v>74</v>
      </c>
      <c r="J3" s="8" t="s">
        <v>73</v>
      </c>
      <c r="K3" s="21"/>
    </row>
    <row r="4" spans="2:11" x14ac:dyDescent="0.25">
      <c r="B4" s="5">
        <v>1</v>
      </c>
      <c r="C4" s="2" t="s">
        <v>46</v>
      </c>
      <c r="D4" s="2">
        <v>121</v>
      </c>
      <c r="E4" s="2">
        <v>120</v>
      </c>
      <c r="F4" s="2">
        <v>1</v>
      </c>
      <c r="G4" s="2">
        <v>8</v>
      </c>
      <c r="H4" s="2">
        <v>120</v>
      </c>
      <c r="I4" s="2">
        <v>3</v>
      </c>
      <c r="J4" s="2">
        <v>4</v>
      </c>
      <c r="K4" s="9">
        <f>(0.5*((E4/D4)-(G4/D4)))+(0.5*((H4/D4)-(J4/D4)))</f>
        <v>0.94214876033057848</v>
      </c>
    </row>
    <row r="5" spans="2:11" x14ac:dyDescent="0.25">
      <c r="B5" s="5">
        <v>2</v>
      </c>
      <c r="C5" s="2" t="s">
        <v>51</v>
      </c>
      <c r="D5" s="2">
        <v>121</v>
      </c>
      <c r="E5" s="2">
        <v>120</v>
      </c>
      <c r="F5" s="2">
        <v>0</v>
      </c>
      <c r="G5" s="2">
        <v>30</v>
      </c>
      <c r="H5" s="2">
        <v>117</v>
      </c>
      <c r="I5" s="2">
        <v>3</v>
      </c>
      <c r="J5" s="2">
        <v>5</v>
      </c>
      <c r="K5" s="9">
        <f>(0.5*((E5/D5)-(G5/D5)))+(0.5*((H5/D5)-(J5/D5)))</f>
        <v>0.83471074380165289</v>
      </c>
    </row>
    <row r="6" spans="2:11" x14ac:dyDescent="0.25">
      <c r="B6" s="5">
        <v>3</v>
      </c>
      <c r="C6" s="2" t="s">
        <v>44</v>
      </c>
      <c r="D6" s="2">
        <v>121</v>
      </c>
      <c r="E6" s="2">
        <v>92</v>
      </c>
      <c r="F6" s="2">
        <v>24</v>
      </c>
      <c r="G6" s="2">
        <v>12</v>
      </c>
      <c r="H6" s="2">
        <v>113</v>
      </c>
      <c r="I6" s="2">
        <v>8</v>
      </c>
      <c r="J6" s="2">
        <v>2</v>
      </c>
      <c r="K6" s="9">
        <f>(0.5*((E6/D6)-(G6/D6)))+(0.5*((H6/D6)-(J6/D6)))</f>
        <v>0.78925619834710747</v>
      </c>
    </row>
    <row r="7" spans="2:11" x14ac:dyDescent="0.25">
      <c r="B7" s="5">
        <v>4</v>
      </c>
      <c r="C7" s="2" t="s">
        <v>55</v>
      </c>
      <c r="D7" s="2">
        <v>121</v>
      </c>
      <c r="E7" s="2">
        <v>98</v>
      </c>
      <c r="F7" s="2">
        <v>21</v>
      </c>
      <c r="G7" s="2">
        <v>15</v>
      </c>
      <c r="H7" s="2">
        <v>99</v>
      </c>
      <c r="I7" s="2">
        <v>22</v>
      </c>
      <c r="J7" s="2">
        <v>0</v>
      </c>
      <c r="K7" s="9">
        <f>(0.5*((E7/D7)-(G7/D7)))+(0.5*((H7/D7)-(J7/D7)))</f>
        <v>0.75206611570247928</v>
      </c>
    </row>
    <row r="8" spans="2:11" x14ac:dyDescent="0.25">
      <c r="B8" s="5">
        <v>5</v>
      </c>
      <c r="C8" s="2" t="s">
        <v>42</v>
      </c>
      <c r="D8" s="2">
        <v>121</v>
      </c>
      <c r="E8" s="2">
        <v>117</v>
      </c>
      <c r="F8" s="2">
        <v>4</v>
      </c>
      <c r="G8" s="2">
        <v>48</v>
      </c>
      <c r="H8" s="2">
        <v>113</v>
      </c>
      <c r="I8" s="2">
        <v>10</v>
      </c>
      <c r="J8" s="2">
        <v>9</v>
      </c>
      <c r="K8" s="9">
        <f>(0.5*((E8/D8)-(G8/D8)))+(0.5*((H8/D8)-(J8/D8)))</f>
        <v>0.71487603305785119</v>
      </c>
    </row>
    <row r="9" spans="2:11" x14ac:dyDescent="0.25">
      <c r="B9" s="5">
        <v>6</v>
      </c>
      <c r="C9" s="2" t="s">
        <v>45</v>
      </c>
      <c r="D9" s="2">
        <v>121</v>
      </c>
      <c r="E9" s="2">
        <v>104</v>
      </c>
      <c r="F9" s="2">
        <v>16</v>
      </c>
      <c r="G9" s="2">
        <v>39</v>
      </c>
      <c r="H9" s="2">
        <v>93</v>
      </c>
      <c r="I9" s="2">
        <v>26</v>
      </c>
      <c r="J9" s="2">
        <v>0</v>
      </c>
      <c r="K9" s="9">
        <f>(0.5*((E9/D9)-(G9/D9)))+(0.5*((H9/D9)-(J9/D9)))</f>
        <v>0.65289256198347112</v>
      </c>
    </row>
    <row r="10" spans="2:11" x14ac:dyDescent="0.25">
      <c r="B10" s="5">
        <v>7</v>
      </c>
      <c r="C10" s="2" t="s">
        <v>49</v>
      </c>
      <c r="D10" s="2">
        <v>121</v>
      </c>
      <c r="E10" s="2">
        <v>84</v>
      </c>
      <c r="F10" s="2">
        <v>33</v>
      </c>
      <c r="G10" s="2">
        <v>33</v>
      </c>
      <c r="H10" s="2">
        <v>82</v>
      </c>
      <c r="I10" s="2">
        <v>39</v>
      </c>
      <c r="J10" s="2">
        <v>0</v>
      </c>
      <c r="K10" s="9">
        <f>(0.5*((E10/D10)-(G10/D10)))+(0.5*((H10/D10)-(J10/D10)))</f>
        <v>0.54958677685950419</v>
      </c>
    </row>
    <row r="11" spans="2:11" x14ac:dyDescent="0.25">
      <c r="B11" s="5">
        <v>8</v>
      </c>
      <c r="C11" s="2" t="s">
        <v>57</v>
      </c>
      <c r="D11" s="2">
        <v>121</v>
      </c>
      <c r="E11" s="2">
        <v>101</v>
      </c>
      <c r="F11" s="2">
        <v>19</v>
      </c>
      <c r="G11" s="2">
        <v>43</v>
      </c>
      <c r="H11" s="2">
        <v>73</v>
      </c>
      <c r="I11" s="2">
        <v>47</v>
      </c>
      <c r="J11" s="2">
        <v>0</v>
      </c>
      <c r="K11" s="9">
        <f>(0.5*((E11/D11)-(G11/D11)))+(0.5*((H11/D11)-(J11/D11)))</f>
        <v>0.54132231404958675</v>
      </c>
    </row>
    <row r="12" spans="2:11" x14ac:dyDescent="0.25">
      <c r="B12" s="5">
        <v>9</v>
      </c>
      <c r="C12" s="2" t="s">
        <v>58</v>
      </c>
      <c r="D12" s="2">
        <v>121</v>
      </c>
      <c r="E12" s="2">
        <v>87</v>
      </c>
      <c r="F12" s="2">
        <v>28</v>
      </c>
      <c r="G12" s="2">
        <v>23</v>
      </c>
      <c r="H12" s="2">
        <v>65</v>
      </c>
      <c r="I12" s="2">
        <v>54</v>
      </c>
      <c r="J12" s="2">
        <v>0</v>
      </c>
      <c r="K12" s="9">
        <f>(0.5*((E12/D12)-(G12/D12)))+(0.5*((H12/D12)-(J12/D12)))</f>
        <v>0.53305785123966942</v>
      </c>
    </row>
    <row r="13" spans="2:11" x14ac:dyDescent="0.25">
      <c r="B13" s="5">
        <v>10</v>
      </c>
      <c r="C13" s="2" t="s">
        <v>54</v>
      </c>
      <c r="D13" s="2">
        <v>121</v>
      </c>
      <c r="E13" s="2">
        <v>110</v>
      </c>
      <c r="F13" s="2">
        <v>11</v>
      </c>
      <c r="G13" s="2">
        <v>10</v>
      </c>
      <c r="H13" s="2">
        <v>33</v>
      </c>
      <c r="I13" s="2">
        <v>85</v>
      </c>
      <c r="J13" s="2">
        <v>4</v>
      </c>
      <c r="K13" s="9">
        <f>(0.5*((E13/D13)-(G13/D13)))+(0.5*((H13/D13)-(J13/D13)))</f>
        <v>0.53305785123966931</v>
      </c>
    </row>
    <row r="14" spans="2:11" x14ac:dyDescent="0.25">
      <c r="B14" s="5">
        <v>11</v>
      </c>
      <c r="C14" s="2" t="s">
        <v>48</v>
      </c>
      <c r="D14" s="2">
        <v>121</v>
      </c>
      <c r="E14" s="2">
        <v>46</v>
      </c>
      <c r="F14" s="2">
        <v>70</v>
      </c>
      <c r="G14" s="2">
        <v>2</v>
      </c>
      <c r="H14" s="2">
        <v>90</v>
      </c>
      <c r="I14" s="2">
        <v>32</v>
      </c>
      <c r="J14" s="2">
        <v>7</v>
      </c>
      <c r="K14" s="9">
        <f>(0.5*((E14/D14)-(G14/D14)))+(0.5*((H14/D14)-(J14/D14)))</f>
        <v>0.52479338842975198</v>
      </c>
    </row>
    <row r="15" spans="2:11" x14ac:dyDescent="0.25">
      <c r="B15" s="5">
        <v>12</v>
      </c>
      <c r="C15" s="2" t="s">
        <v>47</v>
      </c>
      <c r="D15" s="2">
        <v>121</v>
      </c>
      <c r="E15" s="2">
        <v>67</v>
      </c>
      <c r="F15" s="2">
        <v>51</v>
      </c>
      <c r="G15" s="2">
        <v>13</v>
      </c>
      <c r="H15" s="2">
        <v>85</v>
      </c>
      <c r="I15" s="2">
        <v>45</v>
      </c>
      <c r="J15" s="2">
        <v>16</v>
      </c>
      <c r="K15" s="9">
        <f>(0.5*((E15/D15)-(G15/D15)))+(0.5*((H15/D15)-(J15/D15)))</f>
        <v>0.50826446280991733</v>
      </c>
    </row>
    <row r="16" spans="2:11" x14ac:dyDescent="0.25">
      <c r="B16" s="5">
        <v>13</v>
      </c>
      <c r="C16" s="2" t="s">
        <v>50</v>
      </c>
      <c r="D16" s="2">
        <v>121</v>
      </c>
      <c r="E16" s="2">
        <v>83</v>
      </c>
      <c r="F16" s="2">
        <v>28</v>
      </c>
      <c r="G16" s="2">
        <v>43</v>
      </c>
      <c r="H16" s="2">
        <v>85</v>
      </c>
      <c r="I16" s="2">
        <v>38</v>
      </c>
      <c r="J16" s="2">
        <v>4</v>
      </c>
      <c r="K16" s="9">
        <f>(0.5*((E16/D16)-(G16/D16)))+(0.5*((H16/D16)-(J16/D16)))</f>
        <v>0.5</v>
      </c>
    </row>
    <row r="17" spans="2:20" x14ac:dyDescent="0.25">
      <c r="B17" s="5">
        <v>14</v>
      </c>
      <c r="C17" s="2" t="s">
        <v>41</v>
      </c>
      <c r="D17" s="2">
        <v>121</v>
      </c>
      <c r="E17" s="2">
        <v>69</v>
      </c>
      <c r="F17" s="2">
        <v>48</v>
      </c>
      <c r="G17" s="2">
        <v>45</v>
      </c>
      <c r="H17" s="2">
        <v>94</v>
      </c>
      <c r="I17" s="2">
        <v>26</v>
      </c>
      <c r="J17" s="2">
        <v>1</v>
      </c>
      <c r="K17" s="9">
        <f>(0.5*((E17/D17)-(G17/D17)))+(0.5*((H17/D17)-(J17/D17)))</f>
        <v>0.48347107438016529</v>
      </c>
    </row>
    <row r="18" spans="2:20" x14ac:dyDescent="0.25">
      <c r="B18" s="5">
        <v>15</v>
      </c>
      <c r="C18" s="2" t="s">
        <v>56</v>
      </c>
      <c r="D18" s="2">
        <v>121</v>
      </c>
      <c r="E18" s="2">
        <v>60</v>
      </c>
      <c r="F18" s="2">
        <v>56</v>
      </c>
      <c r="G18" s="2">
        <v>34</v>
      </c>
      <c r="H18" s="2">
        <v>84</v>
      </c>
      <c r="I18" s="2">
        <v>36</v>
      </c>
      <c r="J18" s="2">
        <v>1</v>
      </c>
      <c r="K18" s="9">
        <f>(0.5*((E18/D18)-(G18/D18)))+(0.5*((H18/D18)-(J18/D18)))</f>
        <v>0.45041322314049592</v>
      </c>
    </row>
    <row r="19" spans="2:20" x14ac:dyDescent="0.25">
      <c r="B19" s="5">
        <v>16</v>
      </c>
      <c r="C19" s="2" t="s">
        <v>43</v>
      </c>
      <c r="D19" s="2">
        <v>121</v>
      </c>
      <c r="E19" s="2">
        <v>69</v>
      </c>
      <c r="F19" s="2">
        <v>51</v>
      </c>
      <c r="G19" s="2">
        <v>57</v>
      </c>
      <c r="H19" s="2">
        <v>84</v>
      </c>
      <c r="I19" s="2">
        <v>34</v>
      </c>
      <c r="J19" s="2">
        <v>0</v>
      </c>
      <c r="K19" s="9">
        <f>(0.5*((E19/D19)-(G19/D19)))+(0.5*((H19/D19)-(J19/D19)))</f>
        <v>0.39669421487603307</v>
      </c>
    </row>
    <row r="20" spans="2:20" x14ac:dyDescent="0.25">
      <c r="B20" s="5">
        <v>17</v>
      </c>
      <c r="C20" s="2" t="s">
        <v>52</v>
      </c>
      <c r="D20" s="2">
        <v>121</v>
      </c>
      <c r="E20" s="2">
        <v>64</v>
      </c>
      <c r="F20" s="2">
        <v>48</v>
      </c>
      <c r="G20" s="2">
        <v>50</v>
      </c>
      <c r="H20" s="2">
        <v>62</v>
      </c>
      <c r="I20" s="2">
        <v>51</v>
      </c>
      <c r="J20" s="2">
        <v>1</v>
      </c>
      <c r="K20" s="9">
        <f>(0.5*((E20/D20)-(G20/D20)))+(0.5*((H20/D20)-(J20/D20)))</f>
        <v>0.30991735537190079</v>
      </c>
    </row>
    <row r="21" spans="2:20" x14ac:dyDescent="0.25">
      <c r="B21" s="5">
        <v>18</v>
      </c>
      <c r="C21" s="2" t="s">
        <v>53</v>
      </c>
      <c r="D21" s="2">
        <v>121</v>
      </c>
      <c r="E21" s="2">
        <v>18</v>
      </c>
      <c r="F21" s="2">
        <v>93</v>
      </c>
      <c r="G21" s="2">
        <v>18</v>
      </c>
      <c r="H21" s="2">
        <v>15</v>
      </c>
      <c r="I21" s="2">
        <v>107</v>
      </c>
      <c r="J21" s="2">
        <v>11</v>
      </c>
      <c r="K21" s="9">
        <f>(0.5*((E21/D21)-(G21/D21)))+(0.5*((H21/D21)-(J21/D21)))</f>
        <v>1.6528925619834711E-2</v>
      </c>
    </row>
    <row r="26" spans="2:20" x14ac:dyDescent="0.25">
      <c r="O26" t="s">
        <v>106</v>
      </c>
    </row>
    <row r="27" spans="2:20" x14ac:dyDescent="0.25">
      <c r="C27" t="s">
        <v>81</v>
      </c>
      <c r="D27" t="s">
        <v>83</v>
      </c>
      <c r="E27" t="s">
        <v>84</v>
      </c>
      <c r="F27" t="s">
        <v>85</v>
      </c>
      <c r="G27" t="s">
        <v>86</v>
      </c>
      <c r="O27" t="s">
        <v>81</v>
      </c>
      <c r="P27" t="s">
        <v>82</v>
      </c>
      <c r="Q27" t="s">
        <v>83</v>
      </c>
      <c r="R27" t="s">
        <v>84</v>
      </c>
      <c r="S27" t="s">
        <v>85</v>
      </c>
      <c r="T27" t="s">
        <v>87</v>
      </c>
    </row>
    <row r="28" spans="2:20" x14ac:dyDescent="0.25">
      <c r="C28" t="s">
        <v>41</v>
      </c>
      <c r="D28">
        <v>121</v>
      </c>
      <c r="E28">
        <v>69</v>
      </c>
      <c r="F28">
        <v>48</v>
      </c>
      <c r="G28">
        <v>45</v>
      </c>
      <c r="O28" t="s">
        <v>88</v>
      </c>
      <c r="P28">
        <v>718</v>
      </c>
      <c r="Q28">
        <v>121</v>
      </c>
      <c r="R28">
        <v>94</v>
      </c>
      <c r="S28">
        <v>26</v>
      </c>
      <c r="T28">
        <v>1</v>
      </c>
    </row>
    <row r="29" spans="2:20" x14ac:dyDescent="0.25">
      <c r="C29" t="s">
        <v>42</v>
      </c>
      <c r="D29">
        <v>121</v>
      </c>
      <c r="E29">
        <v>117</v>
      </c>
      <c r="F29">
        <v>4</v>
      </c>
      <c r="G29">
        <v>48</v>
      </c>
      <c r="O29" t="s">
        <v>89</v>
      </c>
      <c r="P29">
        <v>719</v>
      </c>
      <c r="Q29">
        <v>121</v>
      </c>
      <c r="R29">
        <v>113</v>
      </c>
      <c r="S29">
        <v>10</v>
      </c>
      <c r="T29">
        <v>9</v>
      </c>
    </row>
    <row r="30" spans="2:20" x14ac:dyDescent="0.25">
      <c r="C30" t="s">
        <v>43</v>
      </c>
      <c r="D30">
        <v>121</v>
      </c>
      <c r="E30">
        <v>69</v>
      </c>
      <c r="F30">
        <v>51</v>
      </c>
      <c r="G30">
        <v>57</v>
      </c>
      <c r="O30" t="s">
        <v>90</v>
      </c>
      <c r="P30">
        <v>720</v>
      </c>
      <c r="Q30">
        <v>121</v>
      </c>
      <c r="R30">
        <v>84</v>
      </c>
      <c r="S30">
        <v>34</v>
      </c>
      <c r="T30">
        <v>0</v>
      </c>
    </row>
    <row r="31" spans="2:20" x14ac:dyDescent="0.25">
      <c r="C31" t="s">
        <v>44</v>
      </c>
      <c r="D31">
        <v>121</v>
      </c>
      <c r="E31">
        <v>92</v>
      </c>
      <c r="F31">
        <v>24</v>
      </c>
      <c r="G31">
        <v>12</v>
      </c>
      <c r="O31" t="s">
        <v>91</v>
      </c>
      <c r="P31">
        <v>721</v>
      </c>
      <c r="Q31">
        <v>121</v>
      </c>
      <c r="R31">
        <v>113</v>
      </c>
      <c r="S31">
        <v>8</v>
      </c>
      <c r="T31">
        <v>2</v>
      </c>
    </row>
    <row r="32" spans="2:20" x14ac:dyDescent="0.25">
      <c r="C32" t="s">
        <v>45</v>
      </c>
      <c r="D32">
        <v>121</v>
      </c>
      <c r="E32">
        <v>104</v>
      </c>
      <c r="F32">
        <v>16</v>
      </c>
      <c r="G32">
        <v>39</v>
      </c>
      <c r="O32" t="s">
        <v>92</v>
      </c>
      <c r="P32">
        <v>722</v>
      </c>
      <c r="Q32">
        <v>121</v>
      </c>
      <c r="R32">
        <v>93</v>
      </c>
      <c r="S32">
        <v>26</v>
      </c>
      <c r="T32">
        <v>0</v>
      </c>
    </row>
    <row r="33" spans="3:20" x14ac:dyDescent="0.25">
      <c r="C33" t="s">
        <v>46</v>
      </c>
      <c r="D33">
        <v>121</v>
      </c>
      <c r="E33">
        <v>120</v>
      </c>
      <c r="F33">
        <v>1</v>
      </c>
      <c r="G33">
        <v>8</v>
      </c>
      <c r="O33" t="s">
        <v>93</v>
      </c>
      <c r="P33">
        <v>723</v>
      </c>
      <c r="Q33">
        <v>121</v>
      </c>
      <c r="R33">
        <v>120</v>
      </c>
      <c r="S33">
        <v>3</v>
      </c>
      <c r="T33">
        <v>4</v>
      </c>
    </row>
    <row r="34" spans="3:20" x14ac:dyDescent="0.25">
      <c r="C34" t="s">
        <v>47</v>
      </c>
      <c r="D34">
        <v>121</v>
      </c>
      <c r="E34">
        <v>67</v>
      </c>
      <c r="F34">
        <v>51</v>
      </c>
      <c r="G34">
        <v>13</v>
      </c>
      <c r="O34" t="s">
        <v>94</v>
      </c>
      <c r="P34">
        <v>724</v>
      </c>
      <c r="Q34">
        <v>121</v>
      </c>
      <c r="R34">
        <v>85</v>
      </c>
      <c r="S34">
        <v>45</v>
      </c>
      <c r="T34">
        <v>16</v>
      </c>
    </row>
    <row r="35" spans="3:20" x14ac:dyDescent="0.25">
      <c r="C35" t="s">
        <v>48</v>
      </c>
      <c r="D35">
        <v>121</v>
      </c>
      <c r="E35">
        <v>46</v>
      </c>
      <c r="F35">
        <v>70</v>
      </c>
      <c r="G35">
        <v>2</v>
      </c>
      <c r="O35" t="s">
        <v>95</v>
      </c>
      <c r="P35">
        <v>725</v>
      </c>
      <c r="Q35">
        <v>121</v>
      </c>
      <c r="R35">
        <v>90</v>
      </c>
      <c r="S35">
        <v>32</v>
      </c>
      <c r="T35">
        <v>7</v>
      </c>
    </row>
    <row r="36" spans="3:20" x14ac:dyDescent="0.25">
      <c r="C36" t="s">
        <v>49</v>
      </c>
      <c r="D36">
        <v>121</v>
      </c>
      <c r="E36">
        <v>84</v>
      </c>
      <c r="F36">
        <v>33</v>
      </c>
      <c r="G36">
        <v>33</v>
      </c>
      <c r="O36" t="s">
        <v>96</v>
      </c>
      <c r="P36">
        <v>726</v>
      </c>
      <c r="Q36">
        <v>121</v>
      </c>
      <c r="R36">
        <v>82</v>
      </c>
      <c r="S36">
        <v>39</v>
      </c>
      <c r="T36">
        <v>0</v>
      </c>
    </row>
    <row r="37" spans="3:20" x14ac:dyDescent="0.25">
      <c r="C37" t="s">
        <v>50</v>
      </c>
      <c r="D37">
        <v>121</v>
      </c>
      <c r="E37">
        <v>83</v>
      </c>
      <c r="F37">
        <v>28</v>
      </c>
      <c r="G37">
        <v>43</v>
      </c>
      <c r="O37" t="s">
        <v>97</v>
      </c>
      <c r="P37">
        <v>727</v>
      </c>
      <c r="Q37">
        <v>121</v>
      </c>
      <c r="R37">
        <v>85</v>
      </c>
      <c r="S37">
        <v>38</v>
      </c>
      <c r="T37">
        <v>4</v>
      </c>
    </row>
    <row r="38" spans="3:20" x14ac:dyDescent="0.25">
      <c r="C38" t="s">
        <v>51</v>
      </c>
      <c r="D38">
        <v>121</v>
      </c>
      <c r="E38">
        <v>120</v>
      </c>
      <c r="F38">
        <v>0</v>
      </c>
      <c r="G38">
        <v>30</v>
      </c>
      <c r="O38" t="s">
        <v>98</v>
      </c>
      <c r="P38">
        <v>728</v>
      </c>
      <c r="Q38">
        <v>121</v>
      </c>
      <c r="R38">
        <v>117</v>
      </c>
      <c r="S38">
        <v>3</v>
      </c>
      <c r="T38">
        <v>5</v>
      </c>
    </row>
    <row r="39" spans="3:20" x14ac:dyDescent="0.25">
      <c r="C39" t="s">
        <v>52</v>
      </c>
      <c r="D39">
        <v>121</v>
      </c>
      <c r="E39">
        <v>64</v>
      </c>
      <c r="F39">
        <v>48</v>
      </c>
      <c r="G39">
        <v>50</v>
      </c>
      <c r="O39" t="s">
        <v>99</v>
      </c>
      <c r="P39">
        <v>729</v>
      </c>
      <c r="Q39">
        <v>121</v>
      </c>
      <c r="R39">
        <v>62</v>
      </c>
      <c r="S39">
        <v>51</v>
      </c>
      <c r="T39">
        <v>1</v>
      </c>
    </row>
    <row r="40" spans="3:20" x14ac:dyDescent="0.25">
      <c r="C40" t="s">
        <v>53</v>
      </c>
      <c r="D40">
        <v>121</v>
      </c>
      <c r="E40">
        <v>18</v>
      </c>
      <c r="F40">
        <v>93</v>
      </c>
      <c r="G40">
        <v>18</v>
      </c>
      <c r="O40" t="s">
        <v>100</v>
      </c>
      <c r="P40">
        <v>730</v>
      </c>
      <c r="Q40">
        <v>121</v>
      </c>
      <c r="R40">
        <v>15</v>
      </c>
      <c r="S40">
        <v>107</v>
      </c>
      <c r="T40">
        <v>11</v>
      </c>
    </row>
    <row r="41" spans="3:20" x14ac:dyDescent="0.25">
      <c r="C41" t="s">
        <v>54</v>
      </c>
      <c r="D41">
        <v>121</v>
      </c>
      <c r="E41">
        <v>110</v>
      </c>
      <c r="F41">
        <v>11</v>
      </c>
      <c r="G41">
        <v>10</v>
      </c>
      <c r="O41" t="s">
        <v>101</v>
      </c>
      <c r="P41">
        <v>731</v>
      </c>
      <c r="Q41">
        <v>121</v>
      </c>
      <c r="R41">
        <v>33</v>
      </c>
      <c r="S41">
        <v>85</v>
      </c>
      <c r="T41">
        <v>4</v>
      </c>
    </row>
    <row r="42" spans="3:20" x14ac:dyDescent="0.25">
      <c r="C42" t="s">
        <v>55</v>
      </c>
      <c r="D42">
        <v>121</v>
      </c>
      <c r="E42">
        <v>98</v>
      </c>
      <c r="F42">
        <v>21</v>
      </c>
      <c r="G42">
        <v>15</v>
      </c>
      <c r="O42" t="s">
        <v>102</v>
      </c>
      <c r="P42">
        <v>732</v>
      </c>
      <c r="Q42">
        <v>121</v>
      </c>
      <c r="R42">
        <v>99</v>
      </c>
      <c r="S42">
        <v>22</v>
      </c>
      <c r="T42">
        <v>0</v>
      </c>
    </row>
    <row r="43" spans="3:20" x14ac:dyDescent="0.25">
      <c r="C43" t="s">
        <v>56</v>
      </c>
      <c r="D43">
        <v>121</v>
      </c>
      <c r="E43">
        <v>60</v>
      </c>
      <c r="F43">
        <v>56</v>
      </c>
      <c r="G43">
        <v>34</v>
      </c>
      <c r="O43" t="s">
        <v>103</v>
      </c>
      <c r="P43">
        <v>733</v>
      </c>
      <c r="Q43">
        <v>121</v>
      </c>
      <c r="R43">
        <v>84</v>
      </c>
      <c r="S43">
        <v>36</v>
      </c>
      <c r="T43">
        <v>1</v>
      </c>
    </row>
    <row r="44" spans="3:20" x14ac:dyDescent="0.25">
      <c r="C44" t="s">
        <v>57</v>
      </c>
      <c r="D44">
        <v>121</v>
      </c>
      <c r="E44">
        <v>101</v>
      </c>
      <c r="F44">
        <v>19</v>
      </c>
      <c r="G44">
        <v>43</v>
      </c>
      <c r="O44" t="s">
        <v>104</v>
      </c>
      <c r="P44">
        <v>734</v>
      </c>
      <c r="Q44">
        <v>121</v>
      </c>
      <c r="R44">
        <v>73</v>
      </c>
      <c r="S44">
        <v>47</v>
      </c>
      <c r="T44">
        <v>0</v>
      </c>
    </row>
    <row r="45" spans="3:20" x14ac:dyDescent="0.25">
      <c r="C45" t="s">
        <v>58</v>
      </c>
      <c r="D45">
        <v>121</v>
      </c>
      <c r="E45">
        <v>87</v>
      </c>
      <c r="F45">
        <v>28</v>
      </c>
      <c r="G45">
        <v>23</v>
      </c>
      <c r="O45" t="s">
        <v>105</v>
      </c>
      <c r="P45">
        <v>797</v>
      </c>
      <c r="Q45">
        <v>121</v>
      </c>
      <c r="R45">
        <v>65</v>
      </c>
      <c r="S45">
        <v>54</v>
      </c>
      <c r="T45">
        <v>0</v>
      </c>
    </row>
  </sheetData>
  <sortState xmlns:xlrd2="http://schemas.microsoft.com/office/spreadsheetml/2017/richdata2" ref="C5:K21">
    <sortCondition descending="1" ref="K4:K21"/>
  </sortState>
  <mergeCells count="5">
    <mergeCell ref="D2:G2"/>
    <mergeCell ref="H2:J2"/>
    <mergeCell ref="C2:C3"/>
    <mergeCell ref="B2:B3"/>
    <mergeCell ref="K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C77D-31F2-432C-8BA3-35FB25EA3B52}">
  <dimension ref="B2:G20"/>
  <sheetViews>
    <sheetView workbookViewId="0">
      <selection activeCell="B2" sqref="B2:G20"/>
    </sheetView>
  </sheetViews>
  <sheetFormatPr defaultRowHeight="15" x14ac:dyDescent="0.25"/>
  <cols>
    <col min="2" max="2" width="4.42578125" style="1" bestFit="1" customWidth="1"/>
    <col min="3" max="3" width="38" bestFit="1" customWidth="1"/>
    <col min="4" max="4" width="14.28515625" customWidth="1"/>
    <col min="5" max="5" width="10.85546875" customWidth="1"/>
    <col min="6" max="6" width="11.140625" bestFit="1" customWidth="1"/>
    <col min="7" max="7" width="9.5703125" bestFit="1" customWidth="1"/>
    <col min="8" max="8" width="10.85546875" bestFit="1" customWidth="1"/>
    <col min="9" max="9" width="10.85546875" customWidth="1"/>
  </cols>
  <sheetData>
    <row r="2" spans="2:7" x14ac:dyDescent="0.25">
      <c r="B2" s="4" t="s">
        <v>65</v>
      </c>
      <c r="C2" s="7" t="s">
        <v>62</v>
      </c>
      <c r="D2" s="7" t="s">
        <v>66</v>
      </c>
      <c r="E2" s="7" t="s">
        <v>67</v>
      </c>
      <c r="F2" s="7" t="s">
        <v>68</v>
      </c>
      <c r="G2" s="7" t="s">
        <v>61</v>
      </c>
    </row>
    <row r="3" spans="2:7" x14ac:dyDescent="0.25">
      <c r="B3" s="5">
        <v>1</v>
      </c>
      <c r="C3" s="2" t="s">
        <v>41</v>
      </c>
      <c r="D3" s="2">
        <v>47</v>
      </c>
      <c r="E3" s="2">
        <v>17.149999999999999</v>
      </c>
      <c r="F3" s="2">
        <v>33.5</v>
      </c>
      <c r="G3" s="9">
        <f>E3/F3</f>
        <v>0.5119402985074627</v>
      </c>
    </row>
    <row r="4" spans="2:7" x14ac:dyDescent="0.25">
      <c r="B4" s="5">
        <v>2</v>
      </c>
      <c r="C4" s="2" t="s">
        <v>57</v>
      </c>
      <c r="D4" s="2">
        <v>32</v>
      </c>
      <c r="E4" s="2">
        <v>11.2</v>
      </c>
      <c r="F4" s="2">
        <v>22.7</v>
      </c>
      <c r="G4" s="9">
        <f>E4/F4</f>
        <v>0.4933920704845815</v>
      </c>
    </row>
    <row r="5" spans="2:7" x14ac:dyDescent="0.25">
      <c r="B5" s="5">
        <v>3</v>
      </c>
      <c r="C5" s="2" t="s">
        <v>55</v>
      </c>
      <c r="D5" s="2">
        <v>35</v>
      </c>
      <c r="E5" s="2">
        <v>12.25</v>
      </c>
      <c r="F5" s="2">
        <v>25.1</v>
      </c>
      <c r="G5" s="9">
        <f>E5/F5</f>
        <v>0.48804780876494019</v>
      </c>
    </row>
    <row r="6" spans="2:7" x14ac:dyDescent="0.25">
      <c r="B6" s="5">
        <v>4</v>
      </c>
      <c r="C6" s="2" t="s">
        <v>42</v>
      </c>
      <c r="D6" s="2">
        <v>98</v>
      </c>
      <c r="E6" s="2">
        <v>34</v>
      </c>
      <c r="F6" s="2">
        <v>70.400000000000006</v>
      </c>
      <c r="G6" s="9">
        <f>E6/F6</f>
        <v>0.48295454545454541</v>
      </c>
    </row>
    <row r="7" spans="2:7" x14ac:dyDescent="0.25">
      <c r="B7" s="5">
        <v>5</v>
      </c>
      <c r="C7" s="2" t="s">
        <v>43</v>
      </c>
      <c r="D7" s="2">
        <v>51</v>
      </c>
      <c r="E7" s="2">
        <v>15.35</v>
      </c>
      <c r="F7" s="2">
        <v>36</v>
      </c>
      <c r="G7" s="9">
        <f>E7/F7</f>
        <v>0.42638888888888887</v>
      </c>
    </row>
    <row r="8" spans="2:7" x14ac:dyDescent="0.25">
      <c r="B8" s="5">
        <v>6</v>
      </c>
      <c r="C8" s="2" t="s">
        <v>54</v>
      </c>
      <c r="D8" s="2">
        <v>15</v>
      </c>
      <c r="E8" s="2">
        <v>4.55</v>
      </c>
      <c r="F8" s="2">
        <v>10.8</v>
      </c>
      <c r="G8" s="9">
        <f>E8/F8</f>
        <v>0.42129629629629628</v>
      </c>
    </row>
    <row r="9" spans="2:7" x14ac:dyDescent="0.25">
      <c r="B9" s="5">
        <v>7</v>
      </c>
      <c r="C9" s="2" t="s">
        <v>48</v>
      </c>
      <c r="D9" s="2">
        <v>166</v>
      </c>
      <c r="E9" s="2">
        <v>41.55</v>
      </c>
      <c r="F9" s="2">
        <v>121.9</v>
      </c>
      <c r="G9" s="9">
        <f>E9/F9</f>
        <v>0.3408531583264971</v>
      </c>
    </row>
    <row r="10" spans="2:7" x14ac:dyDescent="0.25">
      <c r="B10" s="5">
        <v>8</v>
      </c>
      <c r="C10" s="2" t="s">
        <v>56</v>
      </c>
      <c r="D10" s="2">
        <v>61</v>
      </c>
      <c r="E10" s="2">
        <v>15.25</v>
      </c>
      <c r="F10" s="2">
        <v>45.1</v>
      </c>
      <c r="G10" s="9">
        <f>E10/F10</f>
        <v>0.33813747228381374</v>
      </c>
    </row>
    <row r="11" spans="2:7" x14ac:dyDescent="0.25">
      <c r="B11" s="5">
        <v>9</v>
      </c>
      <c r="C11" s="2" t="s">
        <v>52</v>
      </c>
      <c r="D11" s="2">
        <v>65</v>
      </c>
      <c r="E11" s="2">
        <v>15.25</v>
      </c>
      <c r="F11" s="2">
        <v>46.7</v>
      </c>
      <c r="G11" s="9">
        <f>E11/F11</f>
        <v>0.32655246252676656</v>
      </c>
    </row>
    <row r="12" spans="2:7" x14ac:dyDescent="0.25">
      <c r="B12" s="5">
        <v>10</v>
      </c>
      <c r="C12" s="2" t="s">
        <v>45</v>
      </c>
      <c r="D12" s="2">
        <v>40</v>
      </c>
      <c r="E12" s="2">
        <v>9.5</v>
      </c>
      <c r="F12" s="2">
        <v>29.5</v>
      </c>
      <c r="G12" s="9">
        <f>E12/F12</f>
        <v>0.32203389830508472</v>
      </c>
    </row>
    <row r="13" spans="2:7" x14ac:dyDescent="0.25">
      <c r="B13" s="5">
        <v>11</v>
      </c>
      <c r="C13" s="2" t="s">
        <v>46</v>
      </c>
      <c r="D13" s="2">
        <v>14</v>
      </c>
      <c r="E13" s="2">
        <v>3.15</v>
      </c>
      <c r="F13" s="2">
        <v>9.8000000000000007</v>
      </c>
      <c r="G13" s="9">
        <f>E13/F13</f>
        <v>0.3214285714285714</v>
      </c>
    </row>
    <row r="14" spans="2:7" x14ac:dyDescent="0.25">
      <c r="B14" s="5">
        <v>12</v>
      </c>
      <c r="C14" s="2" t="s">
        <v>58</v>
      </c>
      <c r="D14" s="2">
        <v>21</v>
      </c>
      <c r="E14" s="2">
        <v>4.55</v>
      </c>
      <c r="F14" s="2">
        <v>14.7</v>
      </c>
      <c r="G14" s="9">
        <f>E14/F14</f>
        <v>0.30952380952380953</v>
      </c>
    </row>
    <row r="15" spans="2:7" x14ac:dyDescent="0.25">
      <c r="B15" s="5">
        <v>13</v>
      </c>
      <c r="C15" s="2" t="s">
        <v>47</v>
      </c>
      <c r="D15" s="2">
        <v>8</v>
      </c>
      <c r="E15" s="2">
        <v>1.75</v>
      </c>
      <c r="F15" s="2">
        <v>5.9</v>
      </c>
      <c r="G15" s="9">
        <f>E15/F15</f>
        <v>0.29661016949152541</v>
      </c>
    </row>
    <row r="16" spans="2:7" x14ac:dyDescent="0.25">
      <c r="B16" s="5">
        <v>14</v>
      </c>
      <c r="C16" s="2" t="s">
        <v>49</v>
      </c>
      <c r="D16" s="2">
        <v>45</v>
      </c>
      <c r="E16" s="2">
        <v>9.4499999999999993</v>
      </c>
      <c r="F16" s="2">
        <v>32.1</v>
      </c>
      <c r="G16" s="9">
        <f>E16/F16</f>
        <v>0.29439252336448596</v>
      </c>
    </row>
    <row r="17" spans="2:7" x14ac:dyDescent="0.25">
      <c r="B17" s="5">
        <v>15</v>
      </c>
      <c r="C17" s="2" t="s">
        <v>51</v>
      </c>
      <c r="D17" s="2">
        <v>62</v>
      </c>
      <c r="E17" s="2">
        <v>9.6</v>
      </c>
      <c r="F17" s="2">
        <v>44.3</v>
      </c>
      <c r="G17" s="9">
        <f>E17/F17</f>
        <v>0.21670428893905191</v>
      </c>
    </row>
    <row r="18" spans="2:7" x14ac:dyDescent="0.25">
      <c r="B18" s="5">
        <v>16</v>
      </c>
      <c r="C18" s="2" t="s">
        <v>44</v>
      </c>
      <c r="D18" s="2">
        <v>25</v>
      </c>
      <c r="E18" s="2">
        <v>4.05</v>
      </c>
      <c r="F18" s="2">
        <v>18.7</v>
      </c>
      <c r="G18" s="9">
        <f>E18/F18</f>
        <v>0.21657754010695188</v>
      </c>
    </row>
    <row r="19" spans="2:7" x14ac:dyDescent="0.25">
      <c r="B19" s="5">
        <v>17</v>
      </c>
      <c r="C19" s="2" t="s">
        <v>50</v>
      </c>
      <c r="D19" s="2">
        <v>40</v>
      </c>
      <c r="E19" s="2">
        <v>5.9</v>
      </c>
      <c r="F19" s="2">
        <v>29.2</v>
      </c>
      <c r="G19" s="9">
        <f>E19/F19</f>
        <v>0.20205479452054798</v>
      </c>
    </row>
    <row r="20" spans="2:7" x14ac:dyDescent="0.25">
      <c r="B20" s="5">
        <v>18</v>
      </c>
      <c r="C20" s="2" t="s">
        <v>53</v>
      </c>
      <c r="D20" s="2">
        <v>20</v>
      </c>
      <c r="E20" s="2">
        <v>2.6</v>
      </c>
      <c r="F20" s="2">
        <v>14.3</v>
      </c>
      <c r="G20" s="9">
        <f>E20/F20</f>
        <v>0.18181818181818182</v>
      </c>
    </row>
  </sheetData>
  <sortState xmlns:xlrd2="http://schemas.microsoft.com/office/spreadsheetml/2017/richdata2" ref="C3:G20">
    <sortCondition descending="1" ref="G3:G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ecourt</vt:lpstr>
      <vt:lpstr>validasi</vt:lpstr>
      <vt:lpstr>mediasi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Yasirli Amri</dc:creator>
  <cp:lastModifiedBy>Yasirli Amri</cp:lastModifiedBy>
  <dcterms:created xsi:type="dcterms:W3CDTF">2023-12-20T07:29:42Z</dcterms:created>
  <dcterms:modified xsi:type="dcterms:W3CDTF">2023-12-27T01:29:39Z</dcterms:modified>
</cp:coreProperties>
</file>