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<sst xmlns="http://schemas.openxmlformats.org/spreadsheetml/2006/main" count="584" uniqueCount="426">
  <si>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</si>
  <si>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</si>
  <si>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</si>
  <si>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</si>
  <si>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</si>
  <si>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</si>
  <si>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</si>
  <si>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</si>
  <si>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</si>
  <si>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</si>
  <si>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</si>
  <si>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</si>
  <si>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</si>
  <si>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</si>
  <si>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</si>
  <si>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</si>
  <si>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</si>
  <si>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</si>
  <si>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</si>
  <si>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</si>
  <si>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</si>
  <si>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</si>
  <si>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</si>
  <si>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</si>
  <si>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</si>
  <si>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</si>
  <si>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</si>
  <si>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</si>
  <si>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</si>
  <si>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</si>
  <si>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</si>
  <si>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</si>
  <si>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</si>
  <si>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</si>
  <si>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</si>
  <si>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</si>
  <si>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</si>
  <si>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</si>
  <si>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</si>
  <si>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</si>
  <si>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</si>
  <si>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</si>
  <si>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</si>
  <si>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</si>
  <si>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</si>
  <si>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</si>
  <si>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</si>
  <si>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</si>
  <si>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</si>
  <si>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</si>
  <si>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</si>
  <si>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</si>
  <si>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</si>
  <si>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</si>
  <si>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</si>
  <si>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</si>
  <si>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</si>
  <si>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</si>
  <si>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</si>
  <si>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</si>
  <si>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</si>
  <si>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</si>
  <si>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</si>
  <si>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</si>
  <si>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</si>
  <si>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</si>
  <si>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</si>
  <si>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</si>
  <si>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</si>
  <si>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</si>
  <si>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</si>
  <si>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</si>
  <si>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</si>
  <si>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</si>
  <si>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</si>
  <si>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</si>
  <si>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</si>
  <si>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</si>
  <si>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</si>
  <si>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</si>
  <si>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</si>
  <si>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</si>
  <si>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</si>
  <si>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</si>
  <si>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</si>
  <si>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</si>
  <si>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</si>
  <si>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</si>
  <si>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</si>
  <si>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</si>
  <si>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</si>
  <si>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</si>
  <si>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</si>
  <si>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</si>
  <si>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</si>
  <si>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</si>
  <si>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</si>
  <si>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</si>
  <si>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</si>
  <si>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</si>
  <si>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</si>
  <si>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</si>
  <si>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</si>
  <si>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</si>
  <si>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</si>
  <si>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</si>
  <si>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</si>
  <si>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</si>
  <si>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</si>
  <si>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</si>
  <si>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</si>
  <si>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</si>
  <si>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</si>
  <si>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</si>
  <si>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</si>
  <si>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</si>
  <si>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</si>
  <si>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</si>
  <si>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</si>
  <si>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</si>
  <si>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</si>
  <si>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</si>
  <si>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</si>
  <si>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</si>
  <si>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</si>
  <si>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</si>
  <si>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</si>
  <si>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</si>
  <si>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</si>
  <si>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</si>
  <si>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</si>
  <si>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</si>
  <si>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</si>
  <si>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</si>
  <si>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</si>
  <si>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</si>
  <si>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</si>
  <si>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</si>
  <si>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</si>
  <si>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</si>
  <si>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</si>
  <si>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</si>
  <si>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</si>
  <si>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</si>
  <si>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</si>
  <si>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</si>
  <si>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</si>
  <si>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</si>
  <si>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</si>
  <si>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</si>
  <si>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</si>
  <si>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</si>
  <si>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</si>
  <si>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</si>
  <si>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</si>
  <si>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</si>
  <si>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</si>
  <si>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</si>
  <si>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</si>
  <si>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</si>
  <si>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</si>
  <si>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</si>
  <si>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</si>
  <si>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</si>
  <si>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</si>
  <si>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</si>
  <si>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</si>
  <si>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</si>
  <si>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</si>
  <si>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</si>
  <si>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</si>
  <si>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</si>
  <si>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</si>
  <si>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</si>
  <si>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</si>
  <si>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</si>
  <si>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</si>
  <si>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</si>
  <si>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</si>
  <si>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</si>
  <si>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</si>
  <si>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</si>
  <si>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</si>
  <si>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</si>
  <si>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</si>
  <si>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</si>
  <si>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</si>
  <si>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</si>
  <si>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</si>
  <si>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</si>
  <si>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</si>
  <si>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</si>
  <si>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</si>
  <si>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</si>
  <si>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</si>
  <si>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</si>
  <si>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</si>
  <si>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</si>
  <si>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</si>
  <si>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</si>
  <si>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</si>
  <si>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</si>
  <si>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</si>
  <si>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</si>
  <si>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</si>
  <si>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</si>
  <si>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</si>
  <si>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</si>
  <si>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</si>
  <si>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</si>
  <si>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</si>
  <si>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</si>
  <si>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</si>
  <si>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</si>
  <si>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</si>
  <si>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</si>
  <si>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</si>
  <si>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</si>
  <si>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</si>
  <si>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</si>
  <si>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</si>
  <si>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</si>
  <si>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</si>
  <si>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</si>
  <si>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</si>
  <si>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</si>
  <si>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</si>
  <si>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</si>
  <si>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</si>
  <si>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</si>
  <si>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</si>
  <si>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 xml:space="preserve">4. Martha Herry Yessy </t>
  </si>
  <si>
    <t xml:space="preserve">3. Hj. Hartati Yuniar </t>
  </si>
  <si>
    <t xml:space="preserve">2. Welli Dasmariyanti </t>
  </si>
  <si>
    <t>1. H. Desefiarmy Alfariza</t>
  </si>
  <si>
    <t>Solok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</si>
  <si>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</si>
  <si>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</si>
  <si>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</si>
  <si>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</si>
  <si>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</si>
  <si>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</si>
  <si>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</si>
  <si>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</si>
  <si>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</si>
  <si>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</si>
  <si>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</si>
  <si>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</si>
  <si>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</si>
  <si>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</si>
  <si>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</si>
  <si>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</si>
  <si>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</si>
  <si>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</si>
  <si>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</si>
  <si>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</si>
  <si>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</si>
  <si>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</si>
  <si>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</si>
  <si>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</si>
  <si>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</si>
  <si>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</si>
  <si>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</si>
  <si>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</si>
  <si>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</si>
  <si>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</si>
  <si>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</si>
  <si>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</si>
  <si>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</si>
  <si>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</si>
  <si>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</si>
  <si>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</si>
  <si>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</si>
  <si>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</si>
  <si>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</si>
  <si>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</si>
  <si>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</si>
  <si>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</si>
  <si>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</si>
  <si>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</si>
  <si>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</si>
  <si>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</si>
  <si>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</si>
  <si>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</si>
  <si>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</si>
  <si>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</si>
  <si>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</si>
  <si>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</si>
  <si>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</si>
  <si>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</si>
  <si>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</si>
  <si>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</si>
  <si>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</si>
  <si>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</si>
  <si>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</si>
  <si>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</si>
  <si>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</si>
  <si>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</si>
  <si>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</si>
  <si>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</si>
  <si>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</si>
  <si>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</si>
  <si>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</si>
  <si>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</si>
  <si>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</si>
  <si>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</si>
  <si>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</si>
  <si>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</si>
  <si>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</si>
  <si>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</si>
  <si>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</si>
  <si>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</si>
  <si>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</si>
  <si>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</si>
  <si>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</si>
  <si>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</si>
  <si>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</si>
  <si>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</si>
  <si>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</si>
  <si>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</si>
  <si>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</si>
  <si>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</si>
  <si>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</si>
  <si>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</si>
  <si>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</si>
  <si>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</si>
  <si>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</si>
  <si>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</si>
  <si>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</si>
  <si>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</si>
  <si>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</si>
  <si>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</si>
  <si>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</si>
  <si>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</si>
  <si>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</si>
  <si>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</si>
  <si>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</si>
  <si>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</si>
  <si>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</si>
  <si>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</si>
  <si>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</si>
  <si>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</si>
  <si>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</si>
  <si>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</si>
  <si>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</si>
  <si>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</si>
  <si>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</si>
  <si>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</si>
  <si>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</si>
  <si>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</si>
  <si>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</si>
  <si>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</si>
  <si>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</si>
  <si>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</si>
  <si>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</si>
  <si>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</si>
  <si>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</si>
  <si>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</si>
  <si>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</si>
  <si>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</si>
  <si>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</si>
  <si>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</si>
  <si>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</si>
  <si>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</si>
  <si>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</si>
  <si>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</si>
  <si>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</si>
  <si>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11/Pdt.G/2022/PTA.Pdg</t>
  </si>
  <si>
    <t>12/Pdt.G/2022/PTA.Pdg</t>
  </si>
  <si>
    <t>13/Pdt.G/2022/PTA.Pdg</t>
  </si>
  <si>
    <t>Sijunjung</t>
  </si>
  <si>
    <t>1462/Pdt.G/2021/PA.Pdg</t>
  </si>
  <si>
    <t>316/Pdt.G/2021/PA.SJJ</t>
  </si>
  <si>
    <t>W3-A1/ 924 /Hk.05/III/2022</t>
  </si>
  <si>
    <t>H. DAMRIS, S.H.</t>
  </si>
  <si>
    <t>1087/Pdt.G/2021/PA.Prm</t>
  </si>
  <si>
    <t>W3-A2/577/HK.05/III/2022</t>
  </si>
  <si>
    <t>Elfina Refiani Binti Riadi</t>
  </si>
  <si>
    <t xml:space="preserve"> Samsan Sudradjat Bin Zainal Husin</t>
  </si>
  <si>
    <t>Korong Duku Banyak, Nagari Balah Aie Timur, Kecamatan VII Koto Sungai Sariak, Kab Padang Pariaman.</t>
  </si>
  <si>
    <t>Jl. Blora, Gang Mulia, No. 3 lk II, RT.07, kel. Segala Mider, Kec. Tanjung Karang Barat, Kota Bandar Lampung</t>
  </si>
  <si>
    <t xml:space="preserve">W3-A/0812/HK.05/III/2022 </t>
  </si>
  <si>
    <t>Plh.PANITERA,</t>
  </si>
  <si>
    <t>W3-A/0844/HK.05/III/2022</t>
  </si>
  <si>
    <t>14/Pdt.G/2022/PTA.Pdg</t>
  </si>
  <si>
    <t>1658/Pdt.G/2021/PA.Pdg</t>
  </si>
  <si>
    <t xml:space="preserve"> W3-A1/931/Hk.05/III/2022</t>
  </si>
  <si>
    <t>Terhadap Putusan Pengadilan Agama Padang Nomor 1658/Pdt.G/2021/PA.Pdg tanggal 25 Januari 2022 yang Saudara kirimkan dengan surat pengantar Nomor   W3-A1/931/Hk.05/III/2022 tanggal 07 Maret 2022 telah kami terima dan telah didaftarkan dalam Buku Register banding Pengadilan Tinggi Agama Padang, nomor 14/Pdt.G/2022/PTA.Pdg tanggal 10 Maret 2022</t>
  </si>
  <si>
    <t>Penerimaan dan Registrasi Perkara Banding Nomor  14/Pdt.G/2022/PTA.Pdg</t>
  </si>
  <si>
    <t>Padang, 10 Maret 2022</t>
  </si>
  <si>
    <t>Dipta Vulkan Bin Arsjad Aga, sebagai Pembanding I</t>
  </si>
  <si>
    <t>Rini Saputri SE Binti Arsjad Aga sebagai Pembanding II</t>
  </si>
  <si>
    <t>Marce Subekti sebagai Terbanding I</t>
  </si>
  <si>
    <t>Bank Syariah Indonesia Cabang Pembantu Padang sebagai Terbanding II</t>
  </si>
  <si>
    <t>H. MASDI, S.H.</t>
  </si>
  <si>
    <t>Dipta Vulkan Bin Arsjad Aga</t>
  </si>
  <si>
    <t>Rini Saputri SE Binti Arsjad Aga</t>
  </si>
  <si>
    <t xml:space="preserve">Marce Subekti </t>
  </si>
  <si>
    <t>Bank Syariah Indonesia Cabang Pembantu Padang</t>
  </si>
  <si>
    <t xml:space="preserve">Tempat Tinggal di Jl. Jati Murni No.4 Rt 003 RW 007 Kelurahan Jati Padang Pasar Minggu Jakarta Selatan, Kel. Jati Padang, Pasar Minggu, Kota Jakarta Selatan, DKI Jakarta </t>
  </si>
  <si>
    <t xml:space="preserve">Tempat tinggal di Tenggilis Mejoyo Blok A-1/17 Rt 001 Rw 004 Kelurahan Kali Rungkut Kota Surabaya, Kel. Kali Rungkut, Kecamatan Rungkut, Kota Surabaya, Jawa Timur </t>
  </si>
  <si>
    <t>Tempat tinggal di Jalan Ampang Karang Ganting No. 12 Padang, Kel. Ampang, Kuranji, Kota Padang, Sumatera Barat</t>
  </si>
  <si>
    <t xml:space="preserve">Yang Berkedudukan di Jalan Kis Mangunsarkoro, Kota Padang, Sumatera Barat </t>
  </si>
  <si>
    <t xml:space="preserve">W3-A/0847/HK.05/III/2022 </t>
  </si>
  <si>
    <t>15/Pdt.G/2022/PTA.Pdg</t>
  </si>
  <si>
    <t>1440/Pdt.G/2021/PA.Pdg</t>
  </si>
  <si>
    <t>W3-A1/958/Hk.05/III/2022</t>
  </si>
  <si>
    <t>Rita Mutiawati Binti Zakaria</t>
  </si>
  <si>
    <t>Alex Candra Bin Sukarnaini</t>
  </si>
  <si>
    <t>Perumahan Bunga Mas III Blok K/12, RT.001/RW.007, kel. Koto Panjang, Ikua Koto, Kec. Koto Tangah, Koto Padang, Prov. Sumatera Barat</t>
  </si>
  <si>
    <t>Perumahan Nyiur Melambai Blok C.11, RT.004, RW.006, Kel. Pasir Nan Tigo, Kec. Koto Tangah, Kota Padang, Prov. Sumatera Barat.</t>
  </si>
  <si>
    <t>16/Pdt.G/2022/PTA.Pdg</t>
  </si>
  <si>
    <t>6/Pdt.G/2022/PA.Prm</t>
  </si>
  <si>
    <t>W3-A2/638/HK.05/III/2022</t>
  </si>
  <si>
    <t>Sri Kartika binti Suarlim</t>
  </si>
  <si>
    <t xml:space="preserve"> Harisman Malindo bin Nurman</t>
  </si>
  <si>
    <t xml:space="preserve">W3-A/0893/HK.05/III/2022 </t>
  </si>
  <si>
    <t>Korong Kampuang Tanjuang, Nagari Campago, Kecamatan V Koto Kampung Dalam, Kabupaten Padang Pariaman, Provinsi Sumatera Barat</t>
  </si>
  <si>
    <t>17/Pdt.G/2022/PTA.Pdg</t>
  </si>
  <si>
    <t>686/Pdt.G/2021/PA.TALU</t>
  </si>
  <si>
    <t>W3-A14/485/HK.05/III/2022</t>
  </si>
  <si>
    <t>Amrin Bin Ariffadilah</t>
  </si>
  <si>
    <t>Dora Rika Sari Binti Sutrisno</t>
  </si>
  <si>
    <t>Jorong Limau Saring, Nagari Parit, Kecamatan Koto Balingka, Kabupaten Pasaman Barat, Provinsi Sumatera Barat</t>
  </si>
  <si>
    <t>Jalur IV Barat Dusun 05, Jorong Jambak Selatan, Nagari Koto Baru, Kecamatan Luhak Nan Duo, Kabupaten Pasaman Barat, Provinsi Sumatera Barat</t>
  </si>
  <si>
    <t>W3-A/0917/HK.05/III/2022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</si>
</sst>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0" fillId="0" borderId="0" xfId="0" quotePrefix="1"/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31753</xdr:colOff>
      <xdr:row>0</xdr:row>
      <xdr:rowOff>0</xdr:rowOff>
    </xdr:from>
    <xdr:ext cx="62335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31753" y="0"/>
          <a:ext cx="62335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32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9"/>
  <sheetViews>
    <sheetView view="pageBreakPreview" topLeftCell="A32" zoomScale="90" zoomScaleNormal="100" zoomScaleSheetLayoutView="90" workbookViewId="0">
      <selection activeCell="I33" sqref="I3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383</v>
      </c>
      <c r="M4" s="25" t="s">
        <v>389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2.25" customHeight="1" x14ac:dyDescent="0.25">
      <c r="B6" s="5" t="s">
        <v>3</v>
      </c>
      <c r="C6" s="5"/>
      <c r="D6" s="5" t="s">
        <v>1</v>
      </c>
      <c r="E6" s="52" t="s">
        <v>388</v>
      </c>
      <c r="F6" s="52"/>
      <c r="G6" s="52"/>
      <c r="H6" s="52"/>
      <c r="I6" s="52"/>
    </row>
    <row r="7" spans="2:28" ht="8.25" customHeight="1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72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47</v>
      </c>
      <c r="F14" s="53"/>
      <c r="G14" s="53"/>
      <c r="H14" s="53"/>
      <c r="I14" s="53"/>
      <c r="J14" s="53"/>
      <c r="K14" s="53"/>
      <c r="L14" s="53"/>
      <c r="M14" s="53"/>
    </row>
    <row r="15" spans="2:28" ht="9" customHeight="1" x14ac:dyDescent="0.25"/>
    <row r="16" spans="2:28" x14ac:dyDescent="0.25">
      <c r="F16" s="4" t="s">
        <v>390</v>
      </c>
    </row>
    <row r="17" spans="5:13" x14ac:dyDescent="0.25">
      <c r="F17" s="4" t="s">
        <v>391</v>
      </c>
    </row>
    <row r="18" spans="5:13" ht="16.5" customHeight="1" x14ac:dyDescent="0.25">
      <c r="G18" s="4"/>
      <c r="H18" s="2" t="s">
        <v>9</v>
      </c>
    </row>
    <row r="19" spans="5:13" ht="15.75" customHeight="1" x14ac:dyDescent="0.25">
      <c r="F19" s="4" t="s">
        <v>392</v>
      </c>
      <c r="G19" s="4"/>
    </row>
    <row r="20" spans="5:13" ht="15.75" customHeight="1" x14ac:dyDescent="0.25">
      <c r="F20" s="4" t="s">
        <v>393</v>
      </c>
    </row>
    <row r="21" spans="5:13" ht="8.25" customHeight="1" x14ac:dyDescent="0.25"/>
    <row r="22" spans="5:13" ht="15.75" hidden="1" customHeight="1" x14ac:dyDescent="0.25">
      <c r="G22" s="4"/>
    </row>
    <row r="23" spans="5:13" ht="15.75" hidden="1" customHeight="1" x14ac:dyDescent="0.25">
      <c r="G23" s="4"/>
    </row>
    <row r="24" spans="5:13" ht="15.75" hidden="1" customHeight="1" x14ac:dyDescent="0.25">
      <c r="G24" s="4"/>
    </row>
    <row r="25" spans="5:13" ht="15.75" hidden="1" customHeight="1" x14ac:dyDescent="0.25">
      <c r="G25" s="4"/>
    </row>
    <row r="26" spans="5:13" ht="9.75" customHeight="1" x14ac:dyDescent="0.25"/>
    <row r="27" spans="5:13" ht="86.25" customHeight="1" x14ac:dyDescent="0.25">
      <c r="E27" s="53" t="s">
        <v>387</v>
      </c>
      <c r="F27" s="53"/>
      <c r="G27" s="53"/>
      <c r="H27" s="53"/>
      <c r="I27" s="53"/>
      <c r="J27" s="53"/>
      <c r="K27" s="53"/>
      <c r="L27" s="53"/>
      <c r="M27" s="53"/>
    </row>
    <row r="28" spans="5:13" ht="8.25" customHeight="1" x14ac:dyDescent="0.25"/>
    <row r="29" spans="5:13" x14ac:dyDescent="0.25">
      <c r="F29" s="2" t="s">
        <v>10</v>
      </c>
    </row>
    <row r="30" spans="5:13" ht="6" customHeight="1" x14ac:dyDescent="0.25"/>
    <row r="31" spans="5:13" x14ac:dyDescent="0.25">
      <c r="K31" s="9" t="s">
        <v>11</v>
      </c>
    </row>
    <row r="32" spans="5:13" ht="5.25" customHeight="1" x14ac:dyDescent="0.25">
      <c r="K32" s="4"/>
    </row>
    <row r="33" spans="2:13" x14ac:dyDescent="0.25">
      <c r="K33" s="4" t="s">
        <v>194</v>
      </c>
    </row>
    <row r="34" spans="2:13" ht="8.25" customHeight="1" x14ac:dyDescent="0.25">
      <c r="K34" s="4"/>
    </row>
    <row r="35" spans="2:13" ht="11.25" customHeight="1" x14ac:dyDescent="0.25">
      <c r="K35" s="4"/>
    </row>
    <row r="36" spans="2:13" x14ac:dyDescent="0.25">
      <c r="K36" s="4"/>
    </row>
    <row r="37" spans="2:13" x14ac:dyDescent="0.25">
      <c r="K37" s="4" t="s">
        <v>394</v>
      </c>
    </row>
    <row r="38" spans="2:13" ht="3.75" customHeight="1" x14ac:dyDescent="0.25"/>
    <row r="39" spans="2:13" ht="13.5" customHeight="1" x14ac:dyDescent="0.25">
      <c r="B39" s="2" t="s">
        <v>12</v>
      </c>
    </row>
    <row r="40" spans="2:13" x14ac:dyDescent="0.25">
      <c r="B40" s="6" t="s">
        <v>234</v>
      </c>
      <c r="C40" s="4" t="s">
        <v>395</v>
      </c>
    </row>
    <row r="41" spans="2:13" ht="32.25" customHeight="1" x14ac:dyDescent="0.25">
      <c r="C41" s="54" t="s">
        <v>399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2:13" ht="3" customHeight="1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x14ac:dyDescent="0.25">
      <c r="B43" s="8" t="s">
        <v>233</v>
      </c>
      <c r="C43" s="4" t="s">
        <v>396</v>
      </c>
    </row>
    <row r="44" spans="2:13" ht="32.25" customHeight="1" x14ac:dyDescent="0.25">
      <c r="C44" s="53" t="s">
        <v>400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1.5" customHeight="1" x14ac:dyDescent="0.25"/>
    <row r="46" spans="2:13" x14ac:dyDescent="0.25">
      <c r="B46" s="8" t="s">
        <v>232</v>
      </c>
      <c r="C46" s="4" t="s">
        <v>397</v>
      </c>
    </row>
    <row r="47" spans="2:13" ht="28.5" customHeight="1" x14ac:dyDescent="0.25">
      <c r="C47" s="53" t="s">
        <v>401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ht="0.75" customHeight="1" x14ac:dyDescent="0.25"/>
    <row r="49" spans="2:13" x14ac:dyDescent="0.25">
      <c r="B49" s="8" t="s">
        <v>231</v>
      </c>
      <c r="C49" s="4" t="s">
        <v>398</v>
      </c>
    </row>
    <row r="50" spans="2:13" ht="33.75" customHeight="1" x14ac:dyDescent="0.25">
      <c r="C50" s="53" t="s">
        <v>402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x14ac:dyDescent="0.25">
      <c r="B51" s="45"/>
      <c r="C51" s="6"/>
    </row>
    <row r="52" spans="2:13" ht="32.25" customHeight="1" x14ac:dyDescent="0.25"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2:13" x14ac:dyDescent="0.25">
      <c r="B53" s="42"/>
      <c r="C53" s="42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49.5" customHeight="1" x14ac:dyDescent="0.2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x14ac:dyDescent="0.25">
      <c r="B55" s="8"/>
      <c r="C55" s="3"/>
    </row>
    <row r="56" spans="2:13" ht="48.75" customHeight="1" x14ac:dyDescent="0.2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x14ac:dyDescent="0.25">
      <c r="B57" s="42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48.75" customHeight="1" x14ac:dyDescent="0.25">
      <c r="B58" s="4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x14ac:dyDescent="0.25">
      <c r="B59" s="42"/>
      <c r="C59" s="3"/>
    </row>
    <row r="60" spans="2:13" ht="48.75" customHeight="1" x14ac:dyDescent="0.2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2:13" x14ac:dyDescent="0.25">
      <c r="B61" s="42"/>
      <c r="C61" s="3"/>
    </row>
    <row r="62" spans="2:13" ht="55.5" customHeight="1" x14ac:dyDescent="0.2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x14ac:dyDescent="0.25">
      <c r="B63" s="42"/>
      <c r="C63" s="3"/>
    </row>
    <row r="64" spans="2:13" ht="48.75" customHeight="1" x14ac:dyDescent="0.2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ht="47.25" customHeight="1" x14ac:dyDescent="0.25"/>
    <row r="69" ht="31.5" customHeight="1" x14ac:dyDescent="0.25"/>
  </sheetData>
  <mergeCells count="14">
    <mergeCell ref="C47:M47"/>
    <mergeCell ref="C62:M62"/>
    <mergeCell ref="C64:M64"/>
    <mergeCell ref="C50:M50"/>
    <mergeCell ref="C52:M52"/>
    <mergeCell ref="C54:M54"/>
    <mergeCell ref="C56:M56"/>
    <mergeCell ref="C58:M58"/>
    <mergeCell ref="C60:M60"/>
    <mergeCell ref="E6:I6"/>
    <mergeCell ref="E14:M14"/>
    <mergeCell ref="E27:M27"/>
    <mergeCell ref="C41:M41"/>
    <mergeCell ref="C44:M44"/>
  </mergeCells>
  <pageMargins left="0.43307086614173229" right="0.23622047244094491" top="0.35433070866141736" bottom="0.43307086614173229" header="0.2362204724409449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zoomScale="90" zoomScaleNormal="100" zoomScaleSheetLayoutView="90" workbookViewId="0">
      <selection activeCell="K1" sqref="K1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">
        <v>196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47</v>
      </c>
      <c r="F14" s="53"/>
      <c r="G14" s="53"/>
      <c r="H14" s="53"/>
      <c r="I14" s="53"/>
      <c r="J14" s="53"/>
      <c r="K14" s="53"/>
      <c r="L14" s="53"/>
      <c r="M14" s="53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3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3"/>
      <c r="G24" s="53"/>
      <c r="H24" s="53"/>
      <c r="I24" s="53"/>
      <c r="J24" s="53"/>
      <c r="K24" s="53"/>
      <c r="L24" s="53"/>
      <c r="M24" s="53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4" t="s">
        <v>209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3" t="s">
        <v>210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3" t="s">
        <v>211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3" t="s">
        <v>212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tabSelected="1" view="pageBreakPreview" topLeftCell="C27" zoomScale="85" zoomScaleNormal="100" zoomScaleSheetLayoutView="85" workbookViewId="0">
      <selection activeCell="I38" sqref="I38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47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>W3-A/0917/HK.05/III/2022</v>
      </c>
      <c r="M4" s="25" t="str">
        <f>"Padang,  "&amp;TEXT(Q4,"dd Mmmm yyyy")</f>
        <v>Padang,  18 Maret 2022</v>
      </c>
      <c r="O4" s="11">
        <f>VLOOKUP(P1,Data!B2:O361,1,TRUE)</f>
        <v>47</v>
      </c>
      <c r="P4" s="11" t="str">
        <f>VLOOKUP(P1,Data!B2:O361,2,TRUE)</f>
        <v>W3-A/0917/HK.05/III/2022</v>
      </c>
      <c r="Q4" s="12">
        <f>VLOOKUP(P1,Data!B2:O361,3,TRUE)</f>
        <v>44638</v>
      </c>
      <c r="R4" s="13" t="str">
        <f>VLOOKUP(P1,Data!B2:O361,4,TRUE)</f>
        <v>17/Pdt.G/2022/PTA.Pdg</v>
      </c>
      <c r="S4" s="14">
        <f>VLOOKUP(P1,Data!B2:O361,5,TRUE)</f>
        <v>44638</v>
      </c>
      <c r="T4" s="11" t="str">
        <f>VLOOKUP(P1,Data!B2:O361,6,TRUE)</f>
        <v>Talu</v>
      </c>
      <c r="U4" s="15" t="str">
        <f>VLOOKUP(P1,Data!B2:O361,7,TRUE)</f>
        <v>686/Pdt.G/2021/PA.TALU</v>
      </c>
      <c r="V4" s="12">
        <f>VLOOKUP(P1,Data!B2:O361,8,TRUE)</f>
        <v>44595</v>
      </c>
      <c r="W4" s="11" t="str">
        <f>VLOOKUP(P1,Data!B2:O361,9,TRUE)</f>
        <v>W3-A14/485/HK.05/III/2022</v>
      </c>
      <c r="X4" s="11">
        <f>VLOOKUP(P1,Data!B2:O361,10,TRUE)</f>
        <v>44634</v>
      </c>
      <c r="Y4" s="11" t="str">
        <f>VLOOKUP(P1,Data!B2:O361,11,TRUE)</f>
        <v>Amrin Bin Ariffadilah</v>
      </c>
      <c r="Z4" s="11" t="str">
        <f>VLOOKUP(P1,Data!B2:O361,12,TRUE)</f>
        <v>Jorong Limau Saring, Nagari Parit, Kecamatan Koto Balingka, Kabupaten Pasaman Barat, Provinsi Sumatera Barat</v>
      </c>
      <c r="AA4" s="11" t="str">
        <f>VLOOKUP(P1,Data!B2:O361,13,TRUE)</f>
        <v>Dora Rika Sari Binti Sutrisno</v>
      </c>
      <c r="AB4" s="11" t="str">
        <f>VLOOKUP(P1,Data!B2:O361,14,TRUE)</f>
        <v>Jalur IV Barat Dusun 05, Jorong Jambak Selatan, Nagari Koto Baru, Kecamatan Luhak Nan Duo, Kabupaten Pasaman Barat, Provinsi Sumatera Barat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tr">
        <f>"Penerimaan dan Registrasi Perkara Banding Nomor  "&amp;R4</f>
        <v>Penerimaan dan Registrasi Perkara Banding Nomor  17/Pdt.G/2022/PTA.Pdg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Talu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260</v>
      </c>
      <c r="F14" s="53"/>
      <c r="G14" s="53"/>
      <c r="H14" s="53"/>
      <c r="I14" s="53"/>
      <c r="J14" s="53"/>
      <c r="K14" s="53"/>
      <c r="L14" s="53"/>
      <c r="M14" s="53"/>
    </row>
    <row r="16" spans="2:28" x14ac:dyDescent="0.25">
      <c r="G16" s="4" t="str">
        <f>Y4&amp; " sebagai Pembanding"</f>
        <v>Amrin Bin Ariffadilah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Dora Rika Sari Binti Sutrisno sebagai Terbanding</v>
      </c>
    </row>
    <row r="22" spans="5:13" ht="100.5" customHeight="1" x14ac:dyDescent="0.25">
      <c r="E22" s="53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Talu Nomor 686/Pdt.G/2021/PA.TALU tanggal 03 Februari 2022 yang Saudara kirimkan dengan surat pengantar Nomor  W3-A14/485/HK.05/III/2022 tanggal 14 Maret 2022 telah kami terima dan telah didaftarkan dalam Buku Register banding Pengadilan Tinggi Agama Padang, nomor 17/Pdt.G/2022/PTA.Pdg tanggal 18 Maret 2022</v>
      </c>
      <c r="F22" s="53"/>
      <c r="G22" s="53"/>
      <c r="H22" s="53"/>
      <c r="I22" s="53"/>
      <c r="J22" s="53"/>
      <c r="K22" s="53"/>
      <c r="L22" s="53"/>
      <c r="M22" s="53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382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374</v>
      </c>
    </row>
    <row r="34" spans="2:15" x14ac:dyDescent="0.25">
      <c r="B34" s="2" t="s">
        <v>12</v>
      </c>
    </row>
    <row r="35" spans="2:15" x14ac:dyDescent="0.25">
      <c r="B35" s="6" t="str">
        <f>"1. "&amp;Y4</f>
        <v>1. Amrin Bin Ariffadilah</v>
      </c>
      <c r="C35" s="6"/>
    </row>
    <row r="36" spans="2:15" ht="30.75" customHeight="1" x14ac:dyDescent="0.25">
      <c r="C36" s="54" t="str">
        <f>"Tempat Tinggal di "&amp;Z4</f>
        <v>Tempat Tinggal di Jorong Limau Saring, Nagari Parit, Kecamatan Koto Balingka, Kabupaten Pasaman Barat, Provinsi Sumatera Barat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Dora Rika Sari Binti Sutrisno</v>
      </c>
      <c r="C38" s="3"/>
    </row>
    <row r="39" spans="2:15" ht="32.25" customHeight="1" x14ac:dyDescent="0.25">
      <c r="C39" s="53" t="str">
        <f>"Tempat tinggal di "&amp;AB4</f>
        <v>Tempat tinggal di Jalur IV Barat Dusun 05, Jorong Jambak Selatan, Nagari Koto Baru, Kecamatan Luhak Nan Duo, Kabupaten Pasaman Barat, Provinsi Sumatera Barat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zoomScale="81" zoomScaleNormal="90" workbookViewId="0">
      <pane ySplit="2" topLeftCell="A39" activePane="bottomLeft" state="frozen"/>
      <selection pane="bottomLeft" activeCell="C51" sqref="C51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8" t="s">
        <v>13</v>
      </c>
      <c r="Q1" s="60" t="s">
        <v>112</v>
      </c>
      <c r="R1" s="60" t="s">
        <v>113</v>
      </c>
      <c r="S1" s="60" t="s">
        <v>114</v>
      </c>
      <c r="T1" s="60" t="s">
        <v>115</v>
      </c>
      <c r="U1" s="55" t="s">
        <v>116</v>
      </c>
      <c r="V1" s="56"/>
      <c r="W1" s="56"/>
      <c r="X1" s="57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9"/>
      <c r="Q2" s="61"/>
      <c r="R2" s="61"/>
      <c r="S2" s="61"/>
      <c r="T2" s="61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244</v>
      </c>
      <c r="D27" s="35">
        <v>44474</v>
      </c>
      <c r="E27" s="24" t="s">
        <v>236</v>
      </c>
      <c r="F27" s="35">
        <v>44473</v>
      </c>
      <c r="G27" t="s">
        <v>237</v>
      </c>
      <c r="H27" t="s">
        <v>238</v>
      </c>
      <c r="I27" s="37">
        <v>44432</v>
      </c>
      <c r="J27" t="s">
        <v>239</v>
      </c>
      <c r="K27" s="35">
        <v>44469</v>
      </c>
      <c r="L27" t="s">
        <v>240</v>
      </c>
      <c r="M27" t="s">
        <v>242</v>
      </c>
      <c r="N27" t="s">
        <v>241</v>
      </c>
      <c r="O27" t="s">
        <v>243</v>
      </c>
    </row>
    <row r="28" spans="2:15" ht="45" x14ac:dyDescent="0.25">
      <c r="B28" s="38">
        <v>25</v>
      </c>
      <c r="C28" s="34" t="s">
        <v>258</v>
      </c>
      <c r="D28" s="35">
        <v>44516</v>
      </c>
      <c r="E28" s="24" t="s">
        <v>245</v>
      </c>
      <c r="F28" s="35">
        <v>44515</v>
      </c>
      <c r="G28" t="s">
        <v>237</v>
      </c>
      <c r="H28" t="s">
        <v>247</v>
      </c>
      <c r="J28" t="s">
        <v>249</v>
      </c>
      <c r="K28" s="35">
        <v>44509</v>
      </c>
      <c r="L28" t="s">
        <v>251</v>
      </c>
      <c r="M28" t="s">
        <v>255</v>
      </c>
      <c r="N28" t="s">
        <v>252</v>
      </c>
      <c r="O28" t="s">
        <v>255</v>
      </c>
    </row>
    <row r="29" spans="2:15" x14ac:dyDescent="0.25">
      <c r="B29" s="38">
        <v>26</v>
      </c>
      <c r="C29" s="41" t="s">
        <v>259</v>
      </c>
      <c r="D29" s="35">
        <v>44516</v>
      </c>
      <c r="E29" s="24" t="s">
        <v>246</v>
      </c>
      <c r="F29" s="35">
        <v>44515</v>
      </c>
      <c r="G29" t="s">
        <v>235</v>
      </c>
      <c r="H29" t="s">
        <v>248</v>
      </c>
      <c r="J29" t="s">
        <v>250</v>
      </c>
      <c r="K29" s="35">
        <v>44511</v>
      </c>
      <c r="L29" t="s">
        <v>253</v>
      </c>
      <c r="M29" t="s">
        <v>256</v>
      </c>
      <c r="N29" t="s">
        <v>254</v>
      </c>
      <c r="O29" t="s">
        <v>257</v>
      </c>
    </row>
    <row r="30" spans="2:15" x14ac:dyDescent="0.25">
      <c r="B30" s="38">
        <v>27</v>
      </c>
      <c r="C30" s="41" t="s">
        <v>275</v>
      </c>
      <c r="D30" s="35">
        <v>44537</v>
      </c>
      <c r="E30" s="24" t="s">
        <v>261</v>
      </c>
      <c r="F30" s="35">
        <v>44536</v>
      </c>
      <c r="G30" t="s">
        <v>75</v>
      </c>
      <c r="H30" t="s">
        <v>263</v>
      </c>
      <c r="I30" s="46">
        <v>44497</v>
      </c>
      <c r="J30" t="s">
        <v>270</v>
      </c>
      <c r="K30" s="35">
        <v>44531</v>
      </c>
      <c r="L30" t="s">
        <v>271</v>
      </c>
      <c r="M30" t="s">
        <v>273</v>
      </c>
      <c r="N30" t="s">
        <v>272</v>
      </c>
      <c r="O30" t="s">
        <v>274</v>
      </c>
    </row>
    <row r="31" spans="2:15" x14ac:dyDescent="0.25">
      <c r="B31" s="38">
        <v>28</v>
      </c>
      <c r="C31" s="41" t="s">
        <v>276</v>
      </c>
      <c r="D31" s="35">
        <v>44537</v>
      </c>
      <c r="E31" s="24" t="s">
        <v>262</v>
      </c>
      <c r="F31" s="35">
        <v>44536</v>
      </c>
      <c r="G31" t="s">
        <v>65</v>
      </c>
      <c r="H31" t="s">
        <v>264</v>
      </c>
      <c r="I31" s="37">
        <v>44496</v>
      </c>
      <c r="J31" t="s">
        <v>265</v>
      </c>
      <c r="K31" s="35">
        <v>44532</v>
      </c>
      <c r="L31" t="s">
        <v>266</v>
      </c>
      <c r="M31" t="s">
        <v>269</v>
      </c>
      <c r="N31" t="s">
        <v>267</v>
      </c>
      <c r="O31" t="s">
        <v>268</v>
      </c>
    </row>
    <row r="32" spans="2:15" x14ac:dyDescent="0.25">
      <c r="B32" s="38">
        <v>29</v>
      </c>
      <c r="C32" s="41" t="s">
        <v>284</v>
      </c>
      <c r="D32" s="35">
        <v>44539</v>
      </c>
      <c r="E32" s="24" t="s">
        <v>277</v>
      </c>
      <c r="F32" s="35">
        <v>44538</v>
      </c>
      <c r="G32" t="s">
        <v>72</v>
      </c>
      <c r="H32" t="s">
        <v>278</v>
      </c>
      <c r="I32" s="35">
        <v>44509</v>
      </c>
      <c r="J32" t="s">
        <v>283</v>
      </c>
      <c r="K32" s="35">
        <v>44536</v>
      </c>
      <c r="L32" t="s">
        <v>279</v>
      </c>
      <c r="M32" t="s">
        <v>281</v>
      </c>
      <c r="N32" t="s">
        <v>280</v>
      </c>
      <c r="O32" t="s">
        <v>282</v>
      </c>
    </row>
    <row r="33" spans="2:15" x14ac:dyDescent="0.25">
      <c r="B33" s="38">
        <v>30</v>
      </c>
      <c r="C33" s="41" t="s">
        <v>299</v>
      </c>
      <c r="D33" s="35">
        <v>44551</v>
      </c>
      <c r="E33" s="24" t="s">
        <v>285</v>
      </c>
      <c r="F33" s="35">
        <v>44547</v>
      </c>
      <c r="G33" t="s">
        <v>58</v>
      </c>
      <c r="H33" t="s">
        <v>287</v>
      </c>
      <c r="I33" s="37">
        <v>44508</v>
      </c>
      <c r="J33" t="s">
        <v>298</v>
      </c>
      <c r="K33" s="37">
        <v>44544</v>
      </c>
      <c r="L33" t="s">
        <v>288</v>
      </c>
      <c r="M33" t="s">
        <v>291</v>
      </c>
      <c r="N33" t="s">
        <v>289</v>
      </c>
      <c r="O33" t="s">
        <v>290</v>
      </c>
    </row>
    <row r="34" spans="2:15" ht="90" x14ac:dyDescent="0.25">
      <c r="B34" s="38">
        <v>31</v>
      </c>
      <c r="C34" s="34" t="s">
        <v>300</v>
      </c>
      <c r="D34" s="35">
        <v>44551</v>
      </c>
      <c r="E34" s="24" t="s">
        <v>286</v>
      </c>
      <c r="F34" s="35">
        <v>44550</v>
      </c>
      <c r="G34" t="s">
        <v>58</v>
      </c>
      <c r="H34" t="s">
        <v>296</v>
      </c>
      <c r="I34" s="37">
        <v>44524</v>
      </c>
      <c r="J34" t="s">
        <v>297</v>
      </c>
      <c r="K34" s="37">
        <v>44544</v>
      </c>
      <c r="L34" t="s">
        <v>293</v>
      </c>
      <c r="M34" t="s">
        <v>292</v>
      </c>
      <c r="N34" t="s">
        <v>294</v>
      </c>
      <c r="O34" t="s">
        <v>295</v>
      </c>
    </row>
    <row r="35" spans="2:15" x14ac:dyDescent="0.25">
      <c r="B35" s="38">
        <v>32</v>
      </c>
      <c r="C35" s="41" t="s">
        <v>308</v>
      </c>
      <c r="D35" s="35">
        <v>44575</v>
      </c>
      <c r="E35" s="38" t="s">
        <v>301</v>
      </c>
      <c r="F35" s="35">
        <v>44574</v>
      </c>
      <c r="G35" t="s">
        <v>27</v>
      </c>
      <c r="H35" t="s">
        <v>302</v>
      </c>
      <c r="I35" s="37">
        <v>44529</v>
      </c>
      <c r="J35" t="s">
        <v>303</v>
      </c>
      <c r="K35" s="37">
        <v>44572</v>
      </c>
      <c r="L35" t="s">
        <v>304</v>
      </c>
      <c r="M35" s="37" t="s">
        <v>306</v>
      </c>
      <c r="N35" t="s">
        <v>305</v>
      </c>
      <c r="O35" s="37" t="s">
        <v>307</v>
      </c>
    </row>
    <row r="36" spans="2:15" x14ac:dyDescent="0.25">
      <c r="B36" s="38">
        <v>33</v>
      </c>
      <c r="C36" s="41" t="s">
        <v>316</v>
      </c>
      <c r="D36" s="35">
        <v>44578</v>
      </c>
      <c r="E36" s="38" t="s">
        <v>309</v>
      </c>
      <c r="F36" s="35">
        <v>44578</v>
      </c>
      <c r="G36" t="s">
        <v>27</v>
      </c>
      <c r="H36" t="s">
        <v>310</v>
      </c>
      <c r="I36" s="47">
        <v>44532</v>
      </c>
      <c r="J36" t="s">
        <v>311</v>
      </c>
      <c r="K36" s="35">
        <v>44574</v>
      </c>
      <c r="L36" t="s">
        <v>312</v>
      </c>
      <c r="M36" t="s">
        <v>315</v>
      </c>
      <c r="N36" t="s">
        <v>313</v>
      </c>
      <c r="O36" t="s">
        <v>314</v>
      </c>
    </row>
    <row r="37" spans="2:15" x14ac:dyDescent="0.25">
      <c r="B37" s="38">
        <v>34</v>
      </c>
      <c r="C37" s="41" t="s">
        <v>324</v>
      </c>
      <c r="D37" s="35">
        <v>44580</v>
      </c>
      <c r="E37" s="38" t="s">
        <v>317</v>
      </c>
      <c r="F37" s="35">
        <v>44580</v>
      </c>
      <c r="G37" t="s">
        <v>72</v>
      </c>
      <c r="H37" t="s">
        <v>318</v>
      </c>
      <c r="I37" s="49">
        <v>44552</v>
      </c>
      <c r="J37" t="s">
        <v>319</v>
      </c>
      <c r="K37" s="35">
        <v>44579</v>
      </c>
      <c r="L37" t="s">
        <v>321</v>
      </c>
      <c r="M37" t="s">
        <v>323</v>
      </c>
      <c r="N37" t="s">
        <v>320</v>
      </c>
      <c r="O37" t="s">
        <v>322</v>
      </c>
    </row>
    <row r="38" spans="2:15" x14ac:dyDescent="0.25">
      <c r="B38" s="38">
        <v>35</v>
      </c>
      <c r="D38" s="35">
        <v>44594</v>
      </c>
      <c r="E38" s="38" t="s">
        <v>325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326</v>
      </c>
      <c r="F39" s="35">
        <v>44594</v>
      </c>
      <c r="G39" t="s">
        <v>72</v>
      </c>
      <c r="H39" t="s">
        <v>327</v>
      </c>
      <c r="I39" s="37">
        <v>44557</v>
      </c>
      <c r="J39" t="s">
        <v>328</v>
      </c>
      <c r="K39" s="37">
        <v>44592</v>
      </c>
      <c r="L39" t="s">
        <v>330</v>
      </c>
      <c r="M39" s="37" t="s">
        <v>331</v>
      </c>
      <c r="N39" t="s">
        <v>329</v>
      </c>
      <c r="O39" s="37" t="s">
        <v>332</v>
      </c>
    </row>
    <row r="40" spans="2:15" x14ac:dyDescent="0.25">
      <c r="B40" s="38">
        <v>37</v>
      </c>
      <c r="C40" s="50" t="s">
        <v>340</v>
      </c>
      <c r="D40" s="35">
        <v>44596</v>
      </c>
      <c r="E40" s="38" t="s">
        <v>333</v>
      </c>
      <c r="F40" s="35">
        <v>44596</v>
      </c>
      <c r="G40" t="s">
        <v>235</v>
      </c>
      <c r="H40" t="s">
        <v>334</v>
      </c>
      <c r="I40" s="37">
        <v>44557</v>
      </c>
      <c r="J40" t="s">
        <v>335</v>
      </c>
      <c r="K40" s="35">
        <v>44594</v>
      </c>
      <c r="L40" t="s">
        <v>336</v>
      </c>
      <c r="M40" t="s">
        <v>338</v>
      </c>
      <c r="N40" t="s">
        <v>337</v>
      </c>
      <c r="O40" t="s">
        <v>339</v>
      </c>
    </row>
    <row r="41" spans="2:15" x14ac:dyDescent="0.25">
      <c r="B41" s="38">
        <v>38</v>
      </c>
      <c r="C41" t="s">
        <v>356</v>
      </c>
      <c r="D41" s="35">
        <v>44599</v>
      </c>
      <c r="E41" s="38" t="s">
        <v>341</v>
      </c>
      <c r="F41" s="35">
        <v>44599</v>
      </c>
      <c r="G41" t="s">
        <v>235</v>
      </c>
      <c r="H41" t="s">
        <v>344</v>
      </c>
      <c r="I41" s="37">
        <v>44558</v>
      </c>
      <c r="J41" t="s">
        <v>345</v>
      </c>
      <c r="K41" s="35">
        <v>44594</v>
      </c>
      <c r="L41" t="s">
        <v>346</v>
      </c>
      <c r="M41" t="s">
        <v>352</v>
      </c>
      <c r="N41" t="s">
        <v>347</v>
      </c>
      <c r="O41" t="s">
        <v>353</v>
      </c>
    </row>
    <row r="42" spans="2:15" x14ac:dyDescent="0.25">
      <c r="B42" s="38">
        <v>39</v>
      </c>
      <c r="C42" t="s">
        <v>357</v>
      </c>
      <c r="D42" s="35">
        <v>44599</v>
      </c>
      <c r="E42" s="38" t="s">
        <v>342</v>
      </c>
      <c r="F42" s="35">
        <v>44599</v>
      </c>
      <c r="G42" t="s">
        <v>343</v>
      </c>
      <c r="H42" t="s">
        <v>348</v>
      </c>
      <c r="I42" s="37">
        <v>44557</v>
      </c>
      <c r="J42" t="s">
        <v>349</v>
      </c>
      <c r="K42" s="35">
        <v>44594</v>
      </c>
      <c r="L42" t="s">
        <v>350</v>
      </c>
      <c r="M42" t="s">
        <v>354</v>
      </c>
      <c r="N42" t="s">
        <v>351</v>
      </c>
      <c r="O42" t="s">
        <v>355</v>
      </c>
    </row>
    <row r="43" spans="2:15" x14ac:dyDescent="0.25">
      <c r="B43" s="38">
        <v>40</v>
      </c>
      <c r="C43" t="s">
        <v>358</v>
      </c>
      <c r="D43" s="35">
        <v>44607</v>
      </c>
      <c r="E43" s="38" t="s">
        <v>359</v>
      </c>
      <c r="F43" s="35">
        <v>44607</v>
      </c>
      <c r="G43" t="s">
        <v>360</v>
      </c>
      <c r="H43" s="39" t="s">
        <v>361</v>
      </c>
      <c r="I43" s="37">
        <v>44567</v>
      </c>
      <c r="J43" t="s">
        <v>362</v>
      </c>
      <c r="K43" s="35">
        <v>44603</v>
      </c>
      <c r="L43" t="s">
        <v>363</v>
      </c>
      <c r="M43" t="s">
        <v>366</v>
      </c>
      <c r="N43" t="s">
        <v>364</v>
      </c>
      <c r="O43" t="s">
        <v>365</v>
      </c>
    </row>
    <row r="44" spans="2:15" x14ac:dyDescent="0.25">
      <c r="B44" s="38">
        <v>41</v>
      </c>
      <c r="D44" s="35">
        <v>44627</v>
      </c>
      <c r="E44" s="38" t="s">
        <v>367</v>
      </c>
      <c r="F44" s="35">
        <v>44627</v>
      </c>
      <c r="G44" t="s">
        <v>370</v>
      </c>
      <c r="H44" t="s">
        <v>372</v>
      </c>
      <c r="I44" s="37">
        <v>44581</v>
      </c>
    </row>
    <row r="45" spans="2:15" x14ac:dyDescent="0.25">
      <c r="B45" s="38">
        <v>42</v>
      </c>
      <c r="C45" t="s">
        <v>381</v>
      </c>
      <c r="D45" s="35">
        <v>44627</v>
      </c>
      <c r="E45" s="38" t="s">
        <v>368</v>
      </c>
      <c r="F45" s="35">
        <v>44627</v>
      </c>
      <c r="G45" t="s">
        <v>343</v>
      </c>
      <c r="H45" s="51" t="s">
        <v>375</v>
      </c>
      <c r="I45" s="37">
        <v>44586</v>
      </c>
      <c r="J45" t="s">
        <v>376</v>
      </c>
      <c r="K45" s="35">
        <v>44622</v>
      </c>
      <c r="L45" t="s">
        <v>377</v>
      </c>
      <c r="M45" t="s">
        <v>379</v>
      </c>
      <c r="N45" t="s">
        <v>378</v>
      </c>
      <c r="O45" t="s">
        <v>380</v>
      </c>
    </row>
    <row r="46" spans="2:15" x14ac:dyDescent="0.25">
      <c r="B46" s="38">
        <v>43</v>
      </c>
      <c r="D46" s="35">
        <v>44627</v>
      </c>
      <c r="E46" s="38" t="s">
        <v>369</v>
      </c>
      <c r="F46" s="35">
        <v>44627</v>
      </c>
      <c r="G46" t="s">
        <v>72</v>
      </c>
      <c r="H46" t="s">
        <v>371</v>
      </c>
      <c r="I46" s="37">
        <v>44586</v>
      </c>
      <c r="J46" t="s">
        <v>373</v>
      </c>
      <c r="K46" s="35">
        <v>44624</v>
      </c>
    </row>
    <row r="47" spans="2:15" x14ac:dyDescent="0.25">
      <c r="B47" s="38">
        <v>44</v>
      </c>
      <c r="C47" t="s">
        <v>383</v>
      </c>
      <c r="D47" s="35">
        <v>44630</v>
      </c>
      <c r="E47" s="38" t="s">
        <v>384</v>
      </c>
      <c r="F47" s="35">
        <v>44630</v>
      </c>
      <c r="G47" t="s">
        <v>72</v>
      </c>
      <c r="H47" s="39" t="s">
        <v>385</v>
      </c>
      <c r="I47" s="37">
        <v>44586</v>
      </c>
      <c r="J47" t="s">
        <v>386</v>
      </c>
      <c r="K47" s="35">
        <v>44627</v>
      </c>
    </row>
    <row r="48" spans="2:15" x14ac:dyDescent="0.25">
      <c r="B48" s="38">
        <v>45</v>
      </c>
      <c r="C48" t="s">
        <v>403</v>
      </c>
      <c r="D48" s="35">
        <v>44631</v>
      </c>
      <c r="E48" s="38" t="s">
        <v>404</v>
      </c>
      <c r="F48" s="35">
        <v>44631</v>
      </c>
      <c r="G48" t="s">
        <v>72</v>
      </c>
      <c r="H48" s="39" t="s">
        <v>405</v>
      </c>
      <c r="I48" s="37">
        <v>44592</v>
      </c>
      <c r="J48" t="s">
        <v>406</v>
      </c>
      <c r="K48" s="35">
        <v>44628</v>
      </c>
      <c r="L48" t="s">
        <v>407</v>
      </c>
      <c r="M48" t="s">
        <v>409</v>
      </c>
      <c r="N48" t="s">
        <v>408</v>
      </c>
      <c r="O48" t="s">
        <v>410</v>
      </c>
    </row>
    <row r="49" spans="2:15" x14ac:dyDescent="0.25">
      <c r="B49" s="38">
        <v>46</v>
      </c>
      <c r="C49" t="s">
        <v>416</v>
      </c>
      <c r="D49" s="35">
        <v>44636</v>
      </c>
      <c r="E49" s="38" t="s">
        <v>411</v>
      </c>
      <c r="F49" s="35">
        <v>44636</v>
      </c>
      <c r="G49" t="s">
        <v>343</v>
      </c>
      <c r="H49" t="s">
        <v>412</v>
      </c>
      <c r="I49" s="37">
        <v>44592</v>
      </c>
      <c r="J49" t="s">
        <v>413</v>
      </c>
      <c r="K49" s="35">
        <v>44269</v>
      </c>
      <c r="L49" t="s">
        <v>414</v>
      </c>
      <c r="M49" t="s">
        <v>417</v>
      </c>
      <c r="N49" t="s">
        <v>415</v>
      </c>
      <c r="O49" t="s">
        <v>417</v>
      </c>
    </row>
    <row r="50" spans="2:15" x14ac:dyDescent="0.25">
      <c r="B50" s="38">
        <v>47</v>
      </c>
      <c r="C50" t="s">
        <v>425</v>
      </c>
      <c r="D50" s="35">
        <v>44638</v>
      </c>
      <c r="E50" s="38" t="s">
        <v>418</v>
      </c>
      <c r="F50" s="35">
        <v>44638</v>
      </c>
      <c r="G50" t="s">
        <v>65</v>
      </c>
      <c r="H50" t="s">
        <v>419</v>
      </c>
      <c r="I50" s="37">
        <v>44595</v>
      </c>
      <c r="J50" t="s">
        <v>420</v>
      </c>
      <c r="K50" s="35">
        <v>44634</v>
      </c>
      <c r="L50" t="s">
        <v>421</v>
      </c>
      <c r="M50" t="s">
        <v>423</v>
      </c>
      <c r="N50" t="s">
        <v>422</v>
      </c>
      <c r="O50" t="s">
        <v>424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2022-03-18T08:25:56Z</cp:lastPrinted>
  <dcterms:created xsi:type="dcterms:W3CDTF">2021-01-13T04:28:21Z</dcterms:created>
  <dcterms:modified xsi:type="dcterms:W3CDTF">2022-03-18T09:23:22Z</dcterms:modified>
</cp:coreProperties>
</file>